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04" documentId="120_S{2AC9BD13-BADA-5192-A53E-5A8FF88502F6}" xr6:coauthVersionLast="47" xr6:coauthVersionMax="47" xr10:uidLastSave="{CD165362-851F-474F-A8CA-6DFBCE2CF00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<sst xmlns="http://schemas.openxmlformats.org/spreadsheetml/2006/main" count="180271" uniqueCount="39121">
  <si>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</si>
  <si>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</si>
  <si>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</si>
  <si>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</si>
  <si>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</si>
  <si>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</si>
  <si>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</si>
  <si>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</si>
  <si>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</si>
  <si>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</si>
  <si>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</si>
  <si>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</si>
  <si>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</si>
  <si>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</si>
  <si>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</si>
  <si>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</si>
  <si>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</si>
  <si>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</si>
  <si>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</si>
  <si>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</si>
  <si>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</si>
  <si>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</si>
  <si>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</si>
  <si>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</si>
  <si>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</si>
  <si>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</si>
  <si>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</si>
  <si>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</si>
  <si>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</si>
  <si>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</si>
  <si>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</si>
  <si>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</si>
  <si>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</si>
  <si>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</si>
  <si>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</si>
  <si>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</si>
  <si>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</si>
  <si>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</si>
  <si>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</si>
  <si>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</si>
  <si>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</si>
  <si>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</si>
  <si>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</si>
  <si>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</si>
  <si>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</si>
  <si>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</si>
  <si>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</si>
  <si>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</si>
  <si>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</si>
  <si>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</si>
  <si>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</si>
  <si>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</si>
  <si>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</si>
  <si>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</si>
  <si>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</si>
  <si>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</si>
  <si>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</si>
  <si>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</si>
  <si>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</si>
  <si>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</si>
  <si>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</si>
  <si>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</si>
  <si>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</si>
  <si>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</si>
  <si>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</si>
  <si>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</si>
  <si>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</si>
  <si>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</si>
  <si>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</si>
  <si>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</si>
  <si>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</si>
  <si>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</si>
  <si>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</si>
  <si>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</si>
  <si>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</si>
  <si>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</si>
  <si>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</si>
  <si>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</si>
  <si>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</si>
  <si>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</si>
  <si>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</si>
  <si>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</si>
  <si>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</si>
  <si>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</si>
  <si>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</si>
  <si>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</si>
  <si>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</si>
  <si>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</si>
  <si>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</si>
  <si>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</si>
  <si>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</si>
  <si>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</si>
  <si>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</si>
  <si>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</si>
  <si>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</si>
  <si>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</si>
  <si>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</si>
  <si>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</si>
  <si>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</si>
  <si>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</si>
  <si>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</si>
  <si>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</si>
  <si>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</si>
  <si>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</si>
  <si>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</si>
  <si>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</si>
  <si>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</si>
  <si>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</si>
  <si>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</si>
  <si>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</si>
  <si>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</si>
  <si>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</si>
  <si>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</si>
  <si>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</si>
  <si>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</si>
  <si>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</si>
  <si>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</si>
  <si>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</si>
  <si>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</si>
  <si>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</si>
  <si>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</si>
  <si>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</si>
  <si>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</si>
  <si>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</si>
  <si>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</si>
  <si>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</si>
  <si>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</si>
  <si>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</si>
  <si>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</si>
  <si>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</si>
  <si>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</si>
  <si>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</si>
  <si>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</si>
  <si>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</si>
  <si>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</si>
  <si>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</si>
  <si>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</si>
  <si>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</si>
  <si>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</si>
  <si>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</si>
  <si>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</si>
  <si>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</si>
  <si>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</si>
  <si>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</si>
  <si>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</si>
  <si>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</si>
  <si>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</si>
  <si>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</si>
  <si>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</si>
  <si>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</si>
  <si>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</si>
  <si>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</si>
  <si>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</si>
  <si>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</si>
  <si>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</si>
  <si>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</si>
  <si>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</si>
  <si>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</si>
  <si>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</si>
  <si>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</si>
  <si>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</si>
  <si>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</si>
  <si>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</si>
  <si>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</si>
  <si>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</si>
  <si>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</si>
  <si>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</si>
  <si>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</si>
  <si>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</si>
  <si>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</si>
  <si>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</si>
  <si>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</si>
  <si>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</si>
  <si>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</si>
  <si>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</si>
  <si>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</si>
  <si>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</si>
  <si>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</si>
  <si>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</si>
  <si>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</si>
  <si>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</si>
  <si>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</si>
  <si>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</si>
  <si>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</si>
  <si>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</si>
  <si>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</si>
  <si>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</si>
  <si>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</si>
  <si>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</si>
  <si>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</si>
  <si>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</si>
  <si>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</si>
  <si>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</si>
  <si>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</si>
  <si>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</si>
  <si>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</si>
  <si>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</si>
  <si>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</si>
  <si>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</si>
  <si>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</si>
  <si>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</si>
  <si>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</si>
  <si>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</si>
  <si>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</si>
  <si>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</si>
  <si>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</si>
  <si>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</si>
  <si>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</si>
  <si>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</si>
  <si>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</si>
  <si>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</si>
  <si>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</si>
  <si>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</si>
  <si>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</si>
  <si>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</si>
  <si>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</si>
  <si>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</si>
  <si>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</si>
  <si>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</si>
  <si>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</si>
  <si>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</si>
  <si>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</si>
  <si>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</si>
  <si>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</si>
  <si>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</si>
  <si>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</si>
  <si>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</si>
  <si>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</si>
  <si>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</si>
  <si>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</si>
  <si>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</si>
  <si>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</si>
  <si>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</si>
  <si>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</si>
  <si>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</si>
  <si>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</si>
  <si>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</si>
  <si>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</si>
  <si>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</si>
  <si>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</si>
  <si>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</si>
  <si>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</si>
  <si>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</si>
  <si>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</si>
  <si>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</si>
  <si>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</si>
  <si>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</si>
  <si>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</si>
  <si>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</si>
  <si>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</si>
  <si>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</si>
  <si>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</si>
  <si>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</si>
  <si>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</si>
  <si>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</si>
  <si>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</si>
  <si>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</si>
  <si>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</si>
  <si>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</si>
  <si>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</si>
  <si>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</si>
  <si>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</si>
  <si>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</si>
  <si>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</si>
  <si>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</si>
  <si>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</si>
  <si>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</si>
  <si>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</si>
  <si>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</si>
  <si>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</si>
  <si>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</si>
  <si>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</si>
  <si>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</si>
  <si>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</si>
  <si>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</si>
  <si>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</si>
  <si>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</si>
  <si>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</si>
  <si>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</si>
  <si>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</si>
  <si>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</si>
  <si>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</si>
  <si>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</si>
  <si>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</si>
  <si>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</si>
  <si>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</si>
  <si>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</si>
  <si>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</si>
  <si>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</si>
  <si>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</si>
  <si>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</si>
  <si>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</si>
  <si>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</si>
  <si>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</si>
  <si>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</si>
  <si>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</si>
  <si>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</si>
  <si>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</si>
  <si>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</si>
  <si>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</si>
  <si>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</si>
  <si>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</si>
  <si>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</si>
  <si>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</si>
  <si>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</si>
  <si>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</si>
  <si>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</si>
  <si>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</si>
  <si>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</si>
  <si>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</si>
  <si>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</si>
  <si>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</si>
  <si>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</si>
  <si>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</si>
  <si>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</si>
  <si>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</si>
  <si>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</si>
  <si>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</si>
  <si>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</si>
  <si>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</si>
  <si>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</si>
  <si>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</si>
  <si>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</si>
  <si>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</si>
  <si>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</si>
  <si>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</si>
  <si>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</si>
  <si>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</si>
  <si>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</si>
  <si>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</si>
  <si>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</si>
  <si>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</si>
  <si>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</si>
  <si>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</si>
  <si>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</si>
  <si>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</si>
  <si>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</si>
  <si>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</si>
  <si>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</si>
  <si>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</si>
  <si>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</si>
  <si>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</si>
  <si>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</si>
  <si>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</si>
  <si>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</si>
  <si>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</si>
  <si>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</si>
  <si>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</si>
  <si>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</si>
  <si>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</si>
  <si>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</si>
  <si>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</si>
  <si>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</si>
  <si>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</si>
  <si>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</si>
  <si>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</si>
  <si>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</si>
  <si>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</si>
  <si>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</si>
  <si>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</si>
  <si>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</si>
  <si>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</si>
  <si>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</si>
  <si>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</si>
  <si>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</si>
  <si>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</si>
  <si>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</si>
  <si>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</si>
  <si>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</si>
  <si>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</si>
  <si>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</si>
  <si>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</si>
  <si>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</si>
  <si>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</si>
  <si>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</si>
  <si>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</si>
  <si>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</si>
  <si>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</si>
  <si>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</si>
  <si>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</si>
  <si>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</si>
  <si>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</si>
  <si>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</si>
  <si>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</si>
  <si>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</si>
  <si>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</si>
  <si>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</si>
  <si>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</si>
  <si>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</si>
  <si>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</si>
  <si>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</si>
  <si>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</si>
  <si>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</si>
  <si>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</si>
  <si>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</si>
  <si>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</si>
  <si>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</si>
  <si>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</si>
  <si>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</si>
  <si>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</si>
  <si>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</si>
  <si>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</si>
  <si>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</si>
  <si>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</si>
  <si>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</si>
  <si>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</si>
  <si>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</si>
  <si>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</si>
  <si>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</si>
  <si>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</si>
  <si>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</si>
  <si>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</si>
  <si>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</si>
  <si>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</si>
  <si>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</si>
  <si>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</si>
  <si>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</si>
  <si>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</si>
  <si>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</si>
  <si>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</si>
  <si>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</si>
  <si>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</si>
  <si>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</si>
  <si>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</si>
  <si>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</si>
  <si>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</si>
  <si>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</si>
  <si>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</si>
  <si>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</si>
  <si>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</si>
  <si>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</si>
  <si>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</si>
  <si>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</si>
  <si>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</si>
  <si>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</si>
  <si>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</si>
  <si>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</si>
  <si>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</si>
  <si>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</si>
  <si>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</si>
  <si>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</si>
  <si>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</si>
  <si>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</si>
  <si>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</si>
  <si>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</si>
  <si>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</si>
  <si>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</si>
  <si>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</si>
  <si>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</si>
  <si>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</si>
  <si>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</si>
  <si>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</si>
  <si>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</si>
  <si>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</si>
  <si>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</si>
  <si>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</si>
  <si>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</si>
  <si>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</si>
  <si>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</si>
  <si>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</si>
  <si>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</si>
  <si>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</si>
  <si>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</si>
  <si>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</si>
  <si>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</si>
  <si>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</si>
  <si>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</si>
  <si>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</si>
  <si>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</si>
  <si>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</si>
  <si>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</si>
  <si>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</si>
  <si>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</si>
  <si>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</si>
  <si>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</si>
  <si>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</si>
  <si>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</si>
  <si>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</si>
  <si>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</si>
  <si>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</si>
  <si>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</si>
  <si>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</si>
  <si>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</si>
  <si>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</si>
  <si>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</si>
  <si>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</si>
  <si>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</si>
  <si>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</si>
  <si>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</si>
  <si>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</si>
  <si>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</si>
  <si>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</si>
  <si>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</si>
  <si>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</si>
  <si>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</si>
  <si>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</si>
  <si>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</si>
  <si>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</si>
  <si>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</si>
  <si>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</si>
  <si>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</si>
  <si>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</si>
  <si>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</si>
  <si>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</si>
  <si>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</si>
  <si>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</si>
  <si>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</si>
  <si>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</si>
  <si>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</si>
  <si>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</si>
  <si>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</si>
  <si>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</si>
  <si>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</si>
  <si>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</si>
  <si>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</si>
  <si>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</si>
  <si>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</si>
  <si>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</si>
  <si>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</si>
  <si>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</si>
  <si>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</si>
  <si>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</si>
  <si>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</si>
  <si>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</si>
  <si>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</si>
  <si>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</si>
  <si>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</si>
  <si>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</si>
  <si>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</si>
  <si>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</si>
  <si>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</si>
  <si>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</si>
  <si>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</si>
  <si>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</si>
  <si>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</si>
  <si>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</si>
  <si>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</si>
  <si>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</si>
  <si>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</si>
  <si>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</si>
  <si>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</si>
  <si>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</si>
  <si>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</si>
  <si>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</si>
  <si>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</si>
  <si>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</si>
  <si>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</si>
  <si>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</si>
  <si>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</si>
  <si>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</si>
  <si>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</si>
  <si>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</si>
  <si>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</si>
  <si>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</si>
  <si>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</si>
  <si>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</si>
  <si>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</si>
  <si>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</si>
  <si>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</si>
  <si>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</si>
  <si>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</si>
  <si>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</si>
  <si>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</si>
  <si>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</si>
  <si>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</si>
  <si>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</si>
  <si>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</si>
  <si>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</si>
  <si>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</si>
  <si>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</si>
  <si>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</si>
  <si>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</si>
  <si>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</si>
  <si>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</si>
  <si>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</si>
  <si>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</si>
  <si>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</si>
  <si>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</si>
  <si>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</si>
  <si>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</si>
  <si>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</si>
  <si>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</si>
  <si>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</si>
  <si>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</si>
  <si>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</si>
  <si>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</si>
  <si>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</si>
  <si>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</si>
  <si>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</si>
  <si>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</si>
  <si>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</si>
  <si>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</si>
  <si>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</si>
  <si>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</si>
  <si>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</si>
  <si>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</si>
  <si>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</si>
  <si>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</si>
  <si>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</si>
  <si>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</si>
  <si>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</si>
  <si>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</si>
  <si>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</si>
  <si>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</si>
  <si>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</si>
  <si>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</si>
  <si>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</si>
  <si>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</si>
  <si>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</si>
  <si>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</si>
  <si>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</si>
  <si>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</si>
  <si>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</si>
  <si>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</si>
  <si>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</si>
  <si>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</si>
  <si>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</si>
  <si>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</si>
  <si>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</si>
  <si>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</si>
  <si>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</si>
  <si>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</si>
  <si>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</si>
  <si>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</si>
  <si>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</si>
  <si>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</si>
  <si>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</si>
  <si>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</si>
  <si>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</si>
  <si>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</si>
  <si>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</si>
  <si>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</si>
  <si>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</si>
  <si>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</si>
  <si>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</si>
  <si>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</si>
  <si>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</si>
  <si>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</si>
  <si>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</si>
  <si>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</si>
  <si>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</si>
  <si>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</si>
  <si>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</si>
  <si>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</si>
  <si>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</si>
  <si>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</si>
  <si>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</si>
  <si>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</si>
  <si>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</si>
  <si>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</si>
  <si>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</si>
  <si>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</si>
  <si>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</si>
  <si>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</si>
  <si>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</si>
  <si>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</si>
  <si>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</si>
  <si>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</si>
  <si>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</si>
  <si>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</si>
  <si>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</si>
  <si>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</si>
  <si>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</si>
  <si>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</si>
  <si>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</si>
  <si>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</si>
  <si>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</si>
  <si>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</si>
  <si>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</si>
  <si>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</si>
  <si>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</si>
  <si>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</si>
  <si>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</si>
  <si>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</si>
  <si>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</si>
  <si>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</si>
  <si>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</si>
  <si>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</si>
  <si>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</si>
  <si>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</si>
  <si>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</si>
  <si>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</si>
  <si>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</si>
  <si>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</si>
  <si>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</si>
  <si>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</si>
  <si>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</si>
  <si>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</si>
  <si>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</si>
  <si>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</si>
  <si>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</si>
  <si>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</si>
  <si>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</si>
  <si>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</si>
  <si>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</si>
  <si>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</si>
  <si>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</si>
  <si>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</si>
  <si>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</si>
  <si>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</si>
  <si>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</si>
  <si>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</si>
  <si>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</si>
  <si>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</si>
  <si>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</si>
  <si>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</si>
  <si>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</si>
  <si>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</si>
  <si>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</si>
  <si>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</si>
  <si>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</si>
  <si>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</si>
  <si>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</si>
  <si>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</si>
  <si>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</si>
  <si>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</si>
  <si>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</si>
  <si>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</si>
  <si>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</si>
  <si>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</si>
  <si>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</si>
  <si>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</si>
  <si>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</si>
  <si>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</si>
  <si>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</si>
  <si>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</si>
  <si>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</si>
  <si>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</si>
  <si>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</si>
  <si>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</si>
  <si>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</si>
  <si>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</si>
  <si>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</si>
  <si>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</si>
  <si>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</si>
  <si>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</si>
  <si>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</si>
  <si>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</si>
  <si>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</si>
  <si>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</si>
  <si>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</si>
  <si>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</si>
  <si>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</si>
  <si>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</si>
  <si>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</si>
  <si>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</si>
  <si>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</si>
  <si>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</si>
  <si>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</si>
  <si>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</si>
  <si>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</si>
  <si>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</si>
  <si>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</si>
  <si>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</si>
  <si>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</si>
  <si>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</si>
  <si>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</si>
  <si>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</si>
  <si>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</si>
  <si>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</si>
  <si>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</si>
  <si>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</si>
  <si>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</si>
  <si>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</si>
  <si>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</si>
  <si>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</si>
  <si>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</si>
  <si>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</si>
  <si>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</si>
  <si>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</si>
  <si>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</si>
  <si>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</si>
  <si>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</si>
  <si>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</si>
  <si>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</si>
  <si>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</si>
  <si>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</si>
  <si>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</si>
  <si>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</si>
  <si>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</si>
  <si>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</si>
  <si>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</si>
  <si>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</si>
  <si>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</si>
  <si>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</si>
  <si>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</si>
  <si>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</si>
  <si>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</si>
  <si>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</si>
  <si>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</si>
  <si>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</si>
  <si>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</si>
  <si>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</si>
  <si>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</si>
  <si>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</si>
  <si>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</si>
  <si>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</si>
  <si>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</si>
  <si>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</si>
  <si>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</si>
  <si>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</si>
  <si>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</si>
  <si>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</si>
  <si>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</si>
  <si>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</si>
  <si>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</si>
  <si>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</si>
  <si>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</si>
  <si>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</si>
  <si>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</si>
  <si>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</si>
  <si>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</si>
  <si>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</si>
  <si>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</si>
  <si>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</si>
  <si>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</si>
  <si>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</si>
  <si>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</si>
  <si>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</si>
  <si>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</si>
  <si>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</si>
  <si>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</si>
  <si>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</si>
  <si>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</si>
  <si>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</si>
  <si>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</si>
  <si>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</si>
  <si>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</si>
  <si>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</si>
  <si>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</si>
  <si>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</si>
  <si>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</si>
  <si>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</si>
  <si>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</si>
  <si>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</si>
  <si>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</si>
  <si>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</si>
  <si>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</si>
  <si>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</si>
  <si>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</si>
  <si>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</si>
  <si>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</si>
  <si>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</si>
  <si>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</si>
  <si>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</si>
  <si>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</si>
  <si>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</si>
  <si>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</si>
  <si>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</si>
  <si>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</si>
  <si>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</si>
  <si>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</si>
  <si>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</si>
  <si>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</si>
  <si>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</si>
  <si>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</si>
  <si>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</si>
  <si>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</si>
  <si>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</si>
  <si>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</si>
  <si>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</si>
  <si>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</si>
  <si>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</si>
  <si>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</si>
  <si>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</si>
  <si>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</si>
  <si>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</si>
  <si>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</si>
  <si>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</si>
  <si>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</si>
  <si>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</si>
  <si>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</si>
  <si>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</si>
  <si>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</si>
  <si>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</si>
  <si>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</si>
  <si>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</si>
  <si>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</si>
  <si>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</si>
  <si>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</si>
  <si>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</si>
  <si>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</si>
  <si>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</si>
  <si>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</si>
  <si>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</si>
  <si>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</si>
  <si>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</si>
  <si>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</si>
  <si>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</si>
  <si>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</si>
  <si>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</si>
  <si>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</si>
  <si>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</si>
  <si>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</si>
  <si>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</si>
  <si>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</si>
  <si>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</si>
  <si>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</si>
  <si>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</si>
  <si>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</si>
  <si>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</si>
  <si>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</si>
  <si>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</si>
  <si>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</si>
  <si>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</si>
  <si>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</si>
  <si>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</si>
  <si>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</si>
  <si>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</si>
  <si>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</si>
  <si>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</si>
  <si>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</si>
  <si>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</si>
  <si>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</si>
  <si>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</si>
  <si>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</si>
  <si>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</si>
  <si>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</si>
  <si>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</si>
  <si>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</si>
  <si>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</si>
  <si>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</si>
  <si>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</si>
  <si>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</si>
  <si>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</si>
  <si>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</si>
  <si>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</si>
  <si>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</si>
  <si>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</si>
  <si>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</si>
  <si>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</si>
  <si>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</si>
  <si>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</si>
  <si>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</si>
  <si>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</si>
  <si>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</si>
  <si>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</si>
  <si>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</si>
  <si>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</si>
  <si>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</si>
  <si>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</si>
  <si>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</si>
  <si>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</si>
  <si>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</si>
  <si>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</si>
  <si>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</si>
  <si>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</si>
  <si>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</si>
  <si>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</si>
  <si>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</si>
  <si>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</si>
  <si>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</si>
  <si>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</si>
  <si>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</si>
  <si>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</si>
  <si>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</si>
  <si>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</si>
  <si>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</si>
  <si>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</si>
  <si>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</si>
  <si>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</si>
  <si>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</si>
  <si>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</si>
  <si>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</si>
  <si>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</si>
  <si>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</si>
  <si>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</si>
  <si>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</si>
  <si>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</si>
  <si>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</si>
  <si>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</si>
  <si>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</si>
  <si>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</si>
  <si>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</si>
  <si>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</si>
  <si>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</si>
  <si>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</si>
  <si>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</si>
  <si>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</si>
  <si>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</si>
  <si>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</si>
  <si>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</si>
  <si>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</si>
  <si>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</si>
  <si>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</si>
  <si>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</si>
  <si>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</si>
  <si>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</si>
  <si>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</si>
  <si>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</si>
  <si>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</si>
  <si>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</si>
  <si>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</si>
  <si>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</si>
  <si>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</si>
  <si>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</si>
  <si>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</si>
  <si>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</si>
  <si>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</si>
  <si>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</si>
  <si>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</si>
  <si>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</si>
  <si>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</si>
  <si>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</si>
  <si>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</si>
  <si>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</si>
  <si>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</si>
  <si>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</si>
  <si>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</si>
  <si>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</si>
  <si>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</si>
  <si>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</si>
  <si>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</si>
  <si>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</si>
  <si>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</si>
  <si>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</si>
  <si>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</si>
  <si>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</si>
  <si>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</si>
  <si>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</si>
  <si>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</si>
  <si>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</si>
  <si>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</si>
  <si>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</si>
  <si>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</si>
  <si>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</si>
  <si>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</si>
  <si>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</si>
  <si>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</si>
  <si>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</si>
  <si>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</si>
  <si>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</si>
  <si>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</si>
  <si>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</si>
  <si>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</si>
  <si>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</si>
  <si>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</si>
  <si>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</si>
  <si>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</si>
  <si>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</si>
  <si>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</si>
  <si>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</si>
  <si>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</si>
  <si>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</si>
  <si>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</si>
  <si>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</si>
  <si>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</si>
  <si>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</si>
  <si>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</si>
  <si>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</si>
  <si>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</si>
  <si>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</si>
  <si>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</si>
  <si>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</si>
  <si>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</si>
  <si>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</si>
  <si>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</si>
  <si>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</si>
  <si>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</si>
  <si>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</si>
  <si>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</si>
  <si>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</si>
  <si>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</si>
  <si>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</si>
  <si>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</si>
  <si>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</si>
  <si>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</si>
  <si>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</si>
  <si>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</si>
  <si>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</si>
  <si>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</si>
  <si>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</si>
  <si>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</si>
  <si>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</si>
  <si>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</si>
  <si>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</si>
  <si>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</si>
  <si>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</si>
  <si>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</si>
  <si>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</si>
  <si>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</si>
  <si>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</si>
  <si>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</si>
  <si>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</si>
  <si>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</si>
  <si>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</si>
  <si>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</si>
  <si>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</si>
  <si>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</si>
  <si>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</si>
  <si>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</si>
  <si>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</si>
  <si>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</si>
  <si>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</si>
  <si>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</si>
  <si>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</si>
  <si>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</si>
  <si>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</si>
  <si>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</si>
  <si>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</si>
  <si>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</si>
  <si>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</si>
  <si>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</si>
  <si>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</si>
  <si>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</si>
  <si>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</si>
  <si>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</si>
  <si>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</si>
  <si>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</si>
  <si>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</si>
  <si>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</si>
  <si>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</si>
  <si>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</si>
  <si>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</si>
  <si>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</si>
  <si>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</si>
  <si>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</si>
  <si>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</si>
  <si>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</si>
  <si>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</si>
  <si>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</si>
  <si>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</si>
  <si>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</si>
  <si>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</si>
  <si>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</si>
  <si>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</si>
  <si>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</si>
  <si>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</si>
  <si>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</si>
  <si>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</si>
  <si>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</si>
  <si>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</si>
  <si>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</si>
  <si>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</si>
  <si>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</si>
  <si>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</si>
  <si>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</si>
  <si>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</si>
  <si>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</si>
  <si>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</si>
  <si>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</si>
  <si>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</si>
  <si>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</si>
  <si>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</si>
  <si>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</si>
  <si>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</si>
  <si>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</si>
  <si>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</si>
  <si>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</si>
  <si>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</si>
  <si>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</si>
  <si>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</si>
  <si>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</si>
  <si>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</si>
  <si>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</si>
  <si>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</si>
  <si>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</si>
  <si>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</si>
  <si>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</si>
  <si>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</si>
  <si>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</si>
  <si>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</si>
  <si>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</si>
  <si>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</si>
  <si>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</si>
  <si>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</si>
  <si>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</si>
  <si>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</si>
  <si>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</si>
  <si>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</si>
  <si>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</si>
  <si>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</si>
  <si>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</si>
  <si>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</si>
  <si>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</si>
  <si>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</si>
  <si>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</si>
  <si>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</si>
  <si>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</si>
  <si>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</si>
  <si>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</si>
  <si>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</si>
  <si>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</si>
  <si>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</si>
  <si>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</si>
  <si>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</si>
  <si>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</si>
  <si>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</si>
  <si>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</si>
  <si>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</si>
  <si>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</si>
  <si>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</si>
  <si>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</si>
  <si>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</si>
  <si>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</si>
  <si>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</si>
  <si>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</si>
  <si>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</si>
  <si>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</si>
  <si>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</si>
  <si>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</si>
  <si>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</si>
  <si>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</si>
  <si>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</si>
  <si>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</si>
  <si>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</si>
  <si>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</si>
  <si>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</si>
  <si>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</si>
  <si>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</si>
  <si>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</si>
  <si>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</si>
  <si>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</si>
  <si>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</si>
  <si>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</si>
  <si>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</si>
  <si>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</si>
  <si>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</si>
  <si>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</si>
  <si>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</si>
  <si>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</si>
  <si>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</si>
  <si>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</si>
  <si>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</si>
  <si>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</si>
  <si>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</si>
  <si>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</si>
  <si>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</si>
  <si>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</si>
  <si>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</si>
  <si>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</si>
  <si>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</si>
  <si>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</si>
  <si>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</si>
  <si>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</si>
  <si>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</si>
  <si>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</si>
  <si>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</si>
  <si>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</si>
  <si>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</si>
  <si>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</si>
  <si>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</si>
  <si>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</si>
  <si>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</si>
  <si>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</si>
  <si>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</si>
  <si>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</si>
  <si>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</si>
  <si>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</si>
  <si>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</si>
  <si>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</si>
  <si>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</si>
  <si>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</si>
  <si>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</si>
  <si>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</si>
  <si>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</si>
  <si>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</si>
  <si>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</si>
  <si>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</si>
  <si>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</si>
  <si>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</si>
  <si>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</si>
  <si>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</si>
  <si>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</si>
  <si>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</si>
  <si>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</si>
  <si>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</si>
  <si>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</si>
  <si>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</si>
  <si>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</si>
  <si>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</si>
  <si>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</si>
  <si>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</si>
  <si>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</si>
  <si>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</si>
  <si>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</si>
  <si>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</si>
  <si>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</si>
  <si>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</si>
  <si>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</si>
  <si>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</si>
  <si>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</si>
  <si>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</si>
  <si>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</si>
  <si>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</si>
  <si>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</si>
  <si>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</si>
  <si>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</si>
  <si>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</si>
  <si>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</si>
  <si>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</si>
  <si>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</si>
  <si>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</si>
  <si>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</si>
  <si>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</si>
  <si>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</si>
  <si>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</si>
  <si>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</si>
  <si>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</si>
  <si>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</si>
  <si>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</si>
  <si>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</si>
  <si>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</si>
  <si>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</si>
  <si>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</si>
  <si>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</si>
  <si>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</si>
  <si>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</si>
  <si>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</si>
  <si>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</si>
  <si>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</si>
  <si>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</si>
  <si>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</si>
  <si>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</si>
  <si>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</si>
  <si>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</si>
  <si>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</si>
  <si>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</si>
  <si>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</si>
  <si>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</si>
  <si>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</si>
  <si>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</si>
  <si>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</si>
  <si>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</si>
  <si>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</si>
  <si>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</si>
  <si>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</si>
  <si>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</si>
  <si>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</si>
  <si>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</si>
  <si>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</si>
  <si>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</si>
  <si>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</si>
  <si>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</si>
  <si>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</si>
  <si>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</si>
  <si>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</si>
  <si>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</si>
  <si>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</si>
  <si>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</si>
  <si>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</si>
  <si>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</si>
  <si>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</si>
  <si>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</si>
  <si>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</si>
  <si>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</si>
  <si>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</si>
  <si>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</si>
  <si>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</si>
  <si>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</si>
  <si>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</si>
  <si>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</si>
  <si>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</si>
  <si>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</si>
  <si>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</si>
  <si>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</si>
  <si>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</si>
  <si>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</si>
  <si>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</si>
  <si>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</si>
  <si>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</si>
  <si>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</si>
  <si>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</si>
  <si>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</si>
  <si>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</si>
  <si>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</si>
  <si>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</si>
  <si>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</si>
  <si>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</si>
  <si>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</si>
  <si>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</si>
  <si>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</si>
  <si>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</si>
  <si>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</si>
  <si>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</si>
  <si>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</si>
  <si>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</si>
  <si>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</si>
  <si>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</si>
  <si>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</si>
  <si>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</si>
  <si>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</si>
  <si>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</si>
  <si>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</si>
  <si>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</si>
  <si>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</si>
  <si>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</si>
  <si>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</si>
  <si>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</si>
  <si>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</si>
  <si>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</si>
  <si>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</si>
  <si>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</si>
  <si>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</si>
  <si>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</si>
  <si>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</si>
  <si>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</si>
  <si>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</si>
  <si>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</si>
  <si>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</si>
  <si>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</si>
  <si>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</si>
  <si>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</si>
  <si>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</si>
  <si>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</si>
  <si>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</si>
  <si>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</si>
  <si>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</si>
  <si>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</si>
  <si>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</si>
  <si>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</si>
  <si>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</si>
  <si>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</si>
  <si>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</si>
  <si>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</si>
  <si>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</si>
  <si>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</si>
  <si>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</si>
  <si>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</si>
  <si>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</si>
  <si>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</si>
  <si>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</si>
  <si>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</si>
  <si>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</si>
  <si>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</si>
  <si>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</si>
  <si>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</si>
  <si>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</si>
  <si>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</si>
  <si>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</si>
  <si>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</si>
  <si>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</si>
  <si>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</si>
  <si>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</si>
  <si>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</si>
  <si>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</si>
  <si>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</si>
  <si>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</si>
  <si>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</si>
  <si>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</si>
  <si>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</si>
  <si>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</si>
  <si>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</si>
  <si>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</si>
  <si>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</si>
  <si>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</si>
  <si>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</si>
  <si>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</si>
  <si>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</si>
  <si>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</si>
  <si>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</si>
  <si>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</si>
  <si>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</si>
  <si>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</si>
  <si>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</si>
  <si>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</si>
  <si>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</si>
  <si>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</si>
  <si>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</si>
  <si>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</si>
  <si>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</si>
  <si>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</si>
  <si>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</si>
  <si>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</si>
  <si>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</si>
  <si>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</si>
  <si>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</si>
  <si>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</si>
  <si>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</si>
  <si>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</si>
  <si>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</si>
  <si>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</si>
  <si>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</si>
  <si>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</si>
  <si>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</si>
  <si>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</si>
  <si>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</si>
  <si>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</si>
  <si>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</si>
  <si>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</si>
  <si>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</si>
  <si>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</si>
  <si>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</si>
  <si>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</si>
  <si>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</si>
  <si>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</si>
  <si>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</si>
  <si>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</si>
  <si>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</si>
  <si>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</si>
  <si>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</si>
  <si>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</si>
  <si>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</si>
  <si>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</si>
  <si>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</si>
  <si>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</si>
  <si>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</si>
  <si>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</si>
  <si>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</si>
  <si>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</si>
  <si>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</si>
  <si>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</si>
  <si>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</si>
  <si>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</si>
  <si>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</si>
  <si>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</si>
  <si>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</si>
  <si>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</si>
  <si>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</si>
  <si>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</si>
  <si>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</si>
  <si>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</si>
  <si>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</si>
  <si>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</si>
  <si>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</si>
  <si>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</si>
  <si>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</si>
  <si>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</si>
  <si>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</si>
  <si>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</si>
  <si>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</si>
  <si>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</si>
  <si>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</si>
  <si>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</si>
  <si>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</si>
  <si>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</si>
  <si>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</si>
  <si>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</si>
  <si>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</si>
  <si>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</si>
  <si>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</si>
  <si>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</si>
  <si>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</si>
  <si>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</si>
  <si>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</si>
  <si>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</si>
  <si>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</si>
  <si>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</si>
  <si>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</si>
  <si>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</si>
  <si>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</si>
  <si>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</si>
  <si>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</si>
  <si>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</si>
  <si>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</si>
  <si>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</si>
  <si>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</si>
  <si>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</si>
  <si>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</si>
  <si>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</si>
  <si>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</si>
  <si>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</si>
  <si>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</si>
  <si>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</si>
  <si>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</si>
  <si>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</si>
  <si>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</si>
  <si>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</si>
  <si>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</si>
  <si>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</si>
  <si>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</si>
  <si>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</si>
  <si>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</si>
  <si>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</si>
  <si>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</si>
  <si>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</si>
  <si>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</si>
  <si>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</si>
  <si>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</si>
  <si>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</si>
  <si>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</si>
  <si>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</si>
  <si>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</si>
  <si>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</si>
  <si>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</si>
  <si>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</si>
  <si>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</si>
  <si>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</si>
  <si>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</si>
  <si>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</si>
  <si>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</si>
  <si>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</si>
  <si>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</si>
  <si>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</si>
  <si>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</si>
  <si>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</si>
  <si>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</si>
  <si>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</si>
  <si>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</si>
  <si>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</si>
  <si>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</si>
  <si>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</si>
  <si>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</si>
  <si>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</si>
  <si>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</si>
  <si>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</si>
  <si>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</si>
  <si>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</si>
  <si>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</si>
  <si>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</si>
  <si>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</si>
  <si>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</si>
  <si>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</si>
  <si>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</si>
  <si>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</si>
  <si>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</si>
  <si>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</si>
  <si>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</si>
  <si>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</si>
  <si>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</si>
  <si>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</si>
  <si>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</si>
  <si>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</si>
  <si>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</si>
  <si>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</si>
  <si>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</si>
  <si>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</si>
  <si>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</si>
  <si>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</si>
  <si>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</si>
  <si>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</si>
  <si>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</si>
  <si>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</si>
  <si>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</si>
  <si>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</si>
  <si>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</si>
  <si>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</si>
  <si>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</si>
  <si>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</si>
  <si>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</si>
  <si>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</si>
  <si>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</si>
  <si>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</si>
  <si>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</si>
  <si>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</si>
  <si>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</si>
  <si>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</si>
  <si>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</si>
  <si>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</si>
  <si>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</si>
  <si>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</si>
  <si>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</si>
  <si>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</si>
  <si>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</si>
  <si>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</si>
  <si>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</si>
  <si>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</si>
  <si>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</si>
  <si>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</si>
  <si>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</si>
  <si>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</si>
  <si>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</si>
  <si>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</si>
  <si>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</si>
  <si>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</si>
  <si>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</si>
  <si>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</si>
  <si>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</si>
  <si>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</si>
  <si>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</si>
  <si>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</si>
  <si>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</si>
  <si>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</si>
  <si>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</si>
  <si>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</si>
  <si>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</si>
  <si>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</si>
  <si>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</si>
  <si>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</si>
  <si>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</si>
  <si>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</si>
  <si>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</si>
  <si>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</si>
  <si>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</si>
  <si>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</si>
  <si>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</si>
  <si>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</si>
  <si>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</si>
  <si>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</si>
  <si>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</si>
  <si>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</si>
  <si>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</si>
  <si>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</si>
  <si>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</si>
  <si>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</si>
  <si>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</si>
  <si>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</si>
  <si>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</si>
  <si>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</si>
  <si>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</si>
  <si>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</si>
  <si>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</si>
  <si>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</si>
  <si>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</si>
  <si>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</si>
  <si>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</si>
  <si>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</si>
  <si>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</si>
  <si>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</si>
  <si>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</si>
  <si>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</si>
  <si>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</si>
  <si>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</si>
  <si>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</si>
  <si>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</si>
  <si>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</si>
  <si>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</si>
  <si>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</si>
  <si>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</si>
  <si>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</si>
  <si>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</si>
  <si>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</si>
  <si>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</si>
  <si>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</si>
  <si>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</si>
  <si>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</si>
  <si>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</si>
  <si>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</si>
  <si>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</si>
  <si>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</si>
  <si>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</si>
  <si>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</si>
  <si>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</si>
  <si>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</si>
  <si>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</si>
  <si>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</si>
  <si>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</si>
  <si>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</si>
  <si>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</si>
  <si>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</si>
  <si>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</si>
  <si>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</si>
  <si>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</si>
  <si>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</si>
  <si>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</si>
  <si>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</si>
  <si>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</si>
  <si>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</si>
  <si>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</si>
  <si>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</si>
  <si>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</si>
  <si>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</si>
  <si>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</si>
  <si>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</si>
  <si>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</si>
  <si>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</si>
  <si>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</si>
  <si>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</si>
  <si>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</si>
  <si>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</si>
  <si>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</si>
  <si>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</si>
  <si>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</si>
  <si>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</si>
  <si>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</si>
  <si>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</si>
  <si>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</si>
  <si>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</si>
  <si>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</si>
  <si>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</si>
  <si>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</si>
  <si>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</si>
  <si>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</si>
  <si>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</si>
  <si>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</si>
  <si>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</si>
  <si>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</si>
  <si>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</si>
  <si>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</si>
  <si>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</si>
  <si>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</si>
  <si>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</si>
  <si>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</si>
  <si>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</si>
  <si>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</si>
  <si>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</si>
  <si>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</si>
  <si>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</si>
  <si>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</si>
  <si>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</si>
  <si>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</si>
  <si>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</si>
  <si>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</si>
  <si>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</si>
  <si>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</si>
  <si>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</si>
  <si>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</si>
  <si>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</si>
  <si>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</si>
  <si>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</si>
  <si>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</si>
  <si>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</si>
  <si>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</si>
  <si>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</si>
  <si>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</si>
  <si>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</si>
  <si>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</si>
  <si>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</si>
  <si>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</si>
  <si>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</si>
  <si>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</si>
  <si>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</si>
  <si>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</si>
  <si>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</si>
  <si>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</si>
  <si>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</si>
  <si>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</si>
  <si>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</si>
  <si>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</si>
  <si>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</si>
  <si>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</si>
  <si>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</si>
  <si>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</si>
  <si>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</si>
  <si>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</si>
  <si>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</si>
  <si>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</si>
  <si>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</si>
  <si>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</si>
  <si>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</si>
  <si>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</si>
  <si>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</si>
  <si>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</si>
  <si>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</si>
  <si>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</si>
  <si>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</si>
  <si>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</si>
  <si>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</si>
  <si>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</si>
  <si>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</si>
  <si>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</si>
  <si>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</si>
  <si>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</si>
  <si>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</si>
  <si>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</si>
  <si>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</si>
  <si>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</si>
  <si>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</si>
  <si>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</si>
  <si>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</si>
  <si>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</si>
  <si>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</si>
  <si>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</si>
  <si>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</si>
  <si>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</si>
  <si>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</si>
  <si>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</si>
  <si>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</si>
  <si>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</si>
  <si>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</si>
  <si>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</si>
  <si>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</si>
  <si>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</si>
  <si>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</si>
  <si>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</si>
  <si>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</si>
  <si>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</si>
  <si>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</si>
  <si>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</si>
  <si>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</si>
  <si>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</si>
  <si>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</si>
  <si>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</si>
  <si>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</si>
  <si>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</si>
  <si>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</si>
  <si>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</si>
  <si>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</si>
  <si>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</si>
  <si>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</si>
  <si>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</si>
  <si>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</si>
  <si>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</si>
  <si>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</si>
  <si>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</si>
  <si>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</si>
  <si>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</si>
  <si>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</si>
  <si>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</si>
  <si>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</si>
  <si>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</si>
  <si>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</si>
  <si>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</si>
  <si>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</si>
  <si>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</si>
  <si>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</si>
  <si>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</si>
  <si>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</si>
  <si>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</si>
  <si>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</si>
  <si>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</si>
  <si>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</si>
  <si>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</si>
  <si>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</si>
  <si>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</si>
  <si>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</si>
  <si>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</si>
  <si>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</si>
  <si>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</si>
  <si>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</si>
  <si>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</si>
  <si>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</si>
  <si>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</si>
  <si>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</si>
  <si>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</si>
  <si>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</si>
  <si>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</si>
  <si>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</si>
  <si>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</si>
  <si>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</si>
  <si>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</si>
  <si>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</si>
  <si>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</si>
  <si>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</si>
  <si>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</si>
  <si>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</si>
  <si>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</si>
  <si>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</si>
  <si>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</si>
  <si>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</si>
  <si>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</si>
  <si>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</si>
  <si>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</si>
  <si>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</si>
  <si>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</si>
  <si>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</si>
  <si>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</si>
  <si>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</si>
  <si>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</si>
  <si>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</si>
  <si>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</si>
  <si>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</si>
  <si>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</si>
  <si>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</si>
  <si>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</si>
  <si>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</si>
  <si>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</si>
  <si>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</si>
  <si>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</si>
  <si>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</si>
  <si>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</si>
  <si>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</si>
  <si>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</si>
  <si>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</si>
  <si>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</si>
  <si>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</si>
  <si>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</si>
  <si>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</si>
  <si>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</si>
  <si>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</si>
  <si>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</si>
  <si>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</si>
  <si>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</si>
  <si>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</si>
  <si>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</si>
  <si>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</si>
  <si>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</si>
  <si>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</si>
  <si>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</si>
  <si>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</si>
  <si>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</si>
  <si>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</si>
  <si>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</si>
  <si>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</si>
  <si>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</si>
  <si>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</si>
  <si>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</si>
  <si>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</si>
  <si>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</si>
  <si>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</si>
  <si>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</si>
  <si>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</si>
  <si>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</si>
  <si>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</si>
  <si>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</si>
  <si>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</si>
  <si>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</si>
  <si>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</si>
  <si>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</si>
  <si>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</si>
  <si>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</si>
  <si>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</si>
  <si>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</si>
  <si>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</si>
  <si>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</si>
  <si>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</si>
  <si>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</si>
  <si>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</si>
  <si>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</si>
  <si>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</si>
  <si>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</si>
  <si>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</si>
  <si>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</si>
  <si>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</si>
  <si>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</si>
  <si>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</si>
  <si>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</si>
  <si>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</si>
  <si>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</si>
  <si>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</si>
  <si>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</si>
  <si>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</si>
  <si>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</si>
  <si>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</si>
  <si>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</si>
  <si>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</si>
  <si>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</si>
  <si>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</si>
  <si>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</si>
  <si>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</si>
  <si>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</si>
  <si>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</si>
  <si>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</si>
  <si>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</si>
  <si>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</si>
  <si>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</si>
  <si>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</si>
  <si>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</si>
  <si>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</si>
  <si>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</si>
  <si>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</si>
  <si>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</si>
  <si>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</si>
  <si>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</si>
  <si>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</si>
  <si>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</si>
  <si>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</si>
  <si>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</si>
  <si>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</si>
  <si>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</si>
  <si>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</si>
  <si>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</si>
  <si>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</si>
  <si>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</si>
  <si>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</si>
  <si>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</si>
  <si>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</si>
  <si>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</si>
  <si>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</si>
  <si>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</si>
  <si>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</si>
  <si>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</si>
  <si>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</si>
  <si>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</si>
  <si>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</si>
  <si>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</si>
  <si>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</si>
  <si>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</si>
  <si>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</si>
  <si>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</si>
  <si>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</si>
  <si>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</si>
  <si>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</si>
  <si>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</si>
  <si>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</si>
  <si>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</si>
  <si>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</si>
  <si>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</si>
  <si>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</si>
  <si>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</si>
  <si>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</si>
  <si>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</si>
  <si>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</si>
  <si>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</si>
  <si>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</si>
  <si>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</si>
  <si>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</si>
  <si>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</si>
  <si>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</si>
  <si>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</si>
  <si>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</si>
  <si>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</si>
  <si>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</si>
  <si>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</si>
  <si>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</si>
  <si>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</si>
  <si>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</si>
  <si>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</si>
  <si>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</si>
  <si>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</si>
  <si>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</si>
  <si>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</si>
  <si>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</si>
  <si>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</si>
  <si>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</si>
  <si>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</si>
  <si>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</si>
  <si>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</si>
  <si>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</si>
  <si>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</si>
  <si>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</si>
  <si>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</si>
  <si>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</si>
  <si>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</si>
  <si>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</si>
  <si>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</si>
  <si>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</si>
  <si>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</si>
  <si>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</si>
  <si>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</si>
  <si>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</si>
  <si>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</si>
  <si>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</si>
  <si>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</si>
  <si>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</si>
  <si>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</si>
  <si>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</si>
  <si>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</si>
  <si>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</si>
  <si>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</si>
  <si>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</si>
  <si>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</si>
  <si>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</si>
  <si>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</si>
  <si>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</si>
  <si>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</si>
  <si>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</si>
  <si>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</si>
  <si>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</si>
  <si>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</si>
  <si>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</si>
  <si>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</si>
  <si>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</si>
  <si>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</si>
  <si>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</si>
  <si>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</si>
  <si>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</si>
  <si>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</si>
  <si>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</si>
  <si>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</si>
  <si>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</si>
  <si>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</si>
  <si>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</si>
  <si>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</si>
  <si>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</si>
  <si>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</si>
  <si>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</si>
  <si>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</si>
  <si>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</si>
  <si>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</si>
  <si>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</si>
  <si>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</si>
  <si>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</si>
  <si>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</si>
  <si>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</si>
  <si>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</si>
  <si>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</si>
  <si>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</si>
  <si>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</si>
  <si>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</si>
  <si>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</si>
  <si>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</si>
  <si>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</si>
  <si>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</si>
  <si>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</si>
  <si>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</si>
  <si>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</si>
  <si>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</si>
  <si>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</si>
  <si>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</si>
  <si>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</si>
  <si>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</si>
  <si>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</si>
  <si>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</si>
  <si>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</si>
  <si>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</si>
  <si>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</si>
  <si>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</si>
  <si>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</si>
  <si>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</si>
  <si>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</si>
  <si>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</si>
  <si>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</si>
  <si>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</si>
  <si>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</si>
  <si>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</si>
  <si>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</si>
  <si>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</si>
  <si>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</si>
  <si>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</si>
  <si>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</si>
  <si>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</si>
  <si>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</si>
  <si>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</si>
  <si>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</si>
  <si>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</si>
  <si>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</si>
  <si>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</si>
  <si>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</si>
  <si>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</si>
  <si>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</si>
  <si>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</si>
  <si>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</si>
  <si>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</si>
  <si>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</si>
  <si>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</si>
  <si>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</si>
  <si>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</si>
  <si>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</si>
  <si>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</si>
  <si>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</si>
  <si>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</si>
  <si>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</si>
  <si>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</si>
  <si>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</si>
  <si>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</si>
  <si>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</si>
  <si>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</si>
  <si>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</si>
  <si>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</si>
  <si>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</si>
  <si>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</si>
  <si>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</si>
  <si>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</si>
  <si>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</si>
  <si>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</si>
  <si>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</si>
  <si>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</si>
  <si>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</si>
  <si>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</si>
  <si>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</si>
  <si>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</si>
  <si>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</si>
  <si>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</si>
  <si>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</si>
  <si>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</si>
  <si>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</si>
  <si>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</si>
  <si>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</si>
  <si>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</si>
  <si>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</si>
  <si>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</si>
  <si>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</si>
  <si>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</si>
  <si>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</si>
  <si>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</si>
  <si>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</si>
  <si>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</si>
  <si>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</si>
  <si>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</si>
  <si>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</si>
  <si>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</si>
  <si>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</si>
  <si>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</si>
  <si>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</si>
  <si>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</si>
  <si>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</si>
  <si>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</si>
  <si>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</si>
  <si>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</si>
  <si>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</si>
  <si>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</si>
  <si>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</si>
  <si>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</si>
  <si>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</si>
  <si>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</si>
  <si>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</si>
  <si>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</si>
  <si>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</si>
  <si>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</si>
  <si>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</si>
  <si>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</si>
  <si>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</si>
  <si>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</si>
  <si>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</si>
  <si>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</si>
  <si>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</si>
  <si>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</si>
  <si>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</si>
  <si>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</si>
  <si>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</si>
  <si>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</si>
  <si>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</si>
  <si>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</si>
  <si>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</si>
  <si>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</si>
  <si>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</si>
  <si>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</si>
  <si>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</si>
  <si>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</si>
  <si>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</si>
  <si>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</si>
  <si>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</si>
  <si>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</si>
  <si>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</si>
  <si>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</si>
  <si>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</si>
  <si>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</si>
  <si>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</si>
  <si>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</si>
  <si>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</si>
  <si>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</si>
  <si>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</si>
  <si>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</si>
  <si>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</si>
  <si>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</si>
  <si>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</si>
  <si>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</si>
  <si>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</si>
  <si>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</si>
  <si>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</si>
  <si>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</si>
  <si>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</si>
  <si>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</si>
  <si>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</si>
  <si>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</si>
  <si>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</si>
  <si>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</si>
  <si>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</si>
  <si>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</si>
  <si>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</si>
  <si>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</si>
  <si>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</si>
  <si>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</si>
  <si>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</si>
  <si>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</si>
  <si>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</si>
  <si>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</si>
  <si>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</si>
  <si>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</si>
  <si>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</si>
  <si>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</si>
  <si>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</si>
  <si>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</si>
  <si>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</si>
  <si>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</si>
  <si>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</si>
  <si>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</si>
  <si>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</si>
  <si>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</si>
  <si>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</si>
  <si>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</si>
  <si>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</si>
  <si>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</si>
  <si>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</si>
  <si>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</si>
  <si>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</si>
  <si>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</si>
  <si>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</si>
  <si>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</si>
  <si>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</si>
  <si>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</si>
  <si>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</si>
  <si>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</si>
  <si>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</si>
  <si>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</si>
  <si>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</si>
  <si>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</si>
  <si>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</si>
  <si>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</si>
  <si>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</si>
  <si>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</si>
  <si>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</si>
  <si>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</si>
  <si>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</si>
  <si>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</si>
  <si>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</si>
  <si>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</si>
  <si>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</si>
  <si>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</si>
  <si>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</si>
  <si>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</si>
  <si>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</si>
  <si>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</si>
  <si>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</si>
  <si>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</si>
  <si>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</si>
  <si>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</si>
  <si>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</si>
  <si>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</si>
  <si>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</si>
  <si>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</si>
  <si>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</si>
  <si>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</si>
  <si>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</si>
  <si>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</si>
  <si>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</si>
  <si>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</si>
  <si>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</si>
  <si>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</si>
  <si>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</si>
  <si>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</si>
  <si>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</si>
  <si>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</si>
  <si>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</si>
  <si>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</si>
  <si>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</si>
  <si>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</si>
  <si>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</si>
  <si>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</si>
  <si>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</si>
  <si>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</si>
  <si>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</si>
  <si>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</si>
  <si>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</si>
  <si>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</si>
  <si>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</si>
  <si>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</si>
  <si>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</si>
  <si>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</si>
  <si>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</si>
  <si>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</si>
  <si>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</si>
  <si>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</si>
  <si>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</si>
  <si>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</si>
  <si>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</si>
  <si>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</si>
  <si>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</si>
  <si>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</si>
  <si>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</si>
  <si>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</si>
  <si>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</si>
  <si>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</si>
  <si>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</si>
  <si>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</si>
  <si>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</si>
  <si>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</si>
  <si>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</si>
  <si>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</si>
  <si>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</si>
  <si>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</si>
  <si>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</si>
  <si>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</si>
  <si>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</si>
  <si>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</si>
  <si>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</si>
  <si>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</si>
  <si>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</si>
  <si>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</si>
  <si>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</si>
  <si>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</si>
  <si>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</si>
  <si>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</si>
  <si>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</si>
  <si>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</si>
  <si>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</si>
  <si>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</si>
  <si>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</si>
  <si>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</si>
  <si>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</si>
  <si>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</si>
  <si>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</si>
  <si>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</si>
  <si>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</si>
  <si>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</si>
  <si>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</si>
  <si>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</si>
  <si>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</si>
  <si>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</si>
  <si>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</si>
  <si>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</si>
  <si>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</si>
  <si>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</si>
  <si>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</si>
  <si>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</si>
  <si>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</si>
  <si>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</si>
  <si>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</si>
  <si>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</si>
  <si>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</si>
  <si>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</si>
  <si>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</si>
  <si>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</si>
  <si>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</si>
  <si>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</si>
  <si>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</si>
  <si>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</si>
  <si>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</si>
  <si>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</si>
  <si>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</si>
  <si>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</si>
  <si>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</si>
  <si>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</si>
  <si>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</si>
  <si>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</si>
  <si>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</si>
  <si>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</si>
  <si>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</si>
  <si>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</si>
  <si>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</si>
  <si>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</si>
  <si>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</si>
  <si>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</si>
  <si>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</si>
  <si>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</si>
  <si>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</si>
  <si>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</si>
  <si>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</si>
  <si>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</si>
  <si>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</si>
  <si>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</si>
  <si>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</si>
  <si>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</si>
  <si>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</si>
  <si>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</si>
  <si>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</si>
  <si>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</si>
  <si>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</si>
  <si>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</si>
  <si>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</si>
  <si>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</si>
  <si>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</si>
  <si>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</si>
  <si>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</si>
  <si>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</si>
  <si>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</si>
  <si>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</si>
  <si>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</si>
  <si>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</si>
  <si>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</si>
  <si>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</si>
  <si>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</si>
  <si>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</si>
  <si>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</si>
  <si>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</si>
  <si>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</si>
  <si>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</si>
  <si>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</si>
  <si>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</si>
  <si>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</si>
  <si>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</si>
  <si>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</si>
  <si>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</si>
  <si>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</si>
  <si>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</si>
  <si>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</si>
  <si>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</si>
  <si>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</si>
  <si>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</si>
  <si>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</si>
  <si>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</si>
  <si>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</si>
  <si>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</si>
  <si>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</si>
  <si>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</si>
  <si>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</si>
  <si>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</si>
  <si>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</si>
  <si>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</si>
  <si>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</si>
  <si>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</si>
  <si>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</si>
  <si>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</si>
  <si>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</si>
  <si>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</si>
  <si>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</si>
  <si>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</si>
  <si>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</si>
  <si>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</si>
  <si>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</si>
  <si>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</si>
  <si>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</si>
  <si>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</si>
  <si>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</si>
  <si>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</si>
  <si>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</si>
  <si>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</si>
  <si>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</si>
  <si>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</si>
  <si>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</si>
  <si>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</si>
  <si>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</si>
  <si>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</si>
  <si>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</si>
  <si>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</si>
  <si>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</si>
  <si>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</si>
  <si>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</si>
  <si>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</si>
  <si>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</si>
  <si>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</si>
  <si>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</si>
  <si>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</si>
  <si>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</si>
  <si>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</si>
  <si>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</si>
  <si>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</si>
  <si>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</si>
  <si>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</si>
  <si>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</si>
  <si>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</si>
  <si>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</si>
  <si>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</si>
  <si>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</si>
  <si>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</si>
  <si>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</si>
  <si>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</si>
  <si>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</si>
  <si>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</si>
  <si>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</si>
  <si>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</si>
  <si>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</si>
  <si>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</si>
  <si>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</si>
  <si>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</si>
  <si>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</si>
  <si>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</si>
  <si>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</si>
  <si>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</si>
  <si>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</si>
  <si>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</si>
  <si>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</si>
  <si>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</si>
  <si>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</si>
  <si>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</si>
  <si>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</si>
  <si>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</si>
  <si>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</si>
  <si>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</si>
  <si>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</si>
  <si>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</si>
  <si>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</si>
  <si>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</si>
  <si>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</si>
  <si>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</si>
  <si>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</si>
  <si>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</si>
  <si>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</si>
  <si>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</si>
  <si>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</si>
  <si>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</si>
  <si>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</si>
  <si>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</si>
  <si>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</si>
  <si>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</si>
  <si>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</si>
  <si>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</si>
  <si>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</si>
  <si>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</si>
  <si>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</si>
  <si>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</si>
  <si>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</si>
  <si>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</si>
  <si>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</si>
  <si>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</si>
  <si>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</si>
  <si>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</si>
  <si>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</si>
  <si>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</si>
  <si>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</si>
  <si>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</si>
  <si>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</si>
  <si>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</si>
  <si>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</si>
  <si>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</si>
  <si>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</si>
  <si>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</si>
  <si>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</si>
  <si>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</si>
  <si>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</si>
  <si>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</si>
  <si>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</si>
  <si>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</si>
  <si>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</si>
  <si>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</si>
  <si>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</si>
  <si>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</si>
  <si>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</si>
  <si>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</si>
  <si>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</si>
  <si>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</si>
  <si>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</si>
  <si>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</si>
  <si>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</si>
  <si>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</si>
  <si>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</si>
  <si>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</si>
  <si>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</si>
  <si>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</si>
  <si>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</si>
  <si>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</si>
  <si>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</si>
  <si>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</si>
  <si>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</si>
  <si>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</si>
  <si>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</si>
  <si>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</si>
  <si>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</si>
  <si>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</si>
  <si>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</si>
  <si>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</si>
  <si>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</si>
  <si>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</si>
  <si>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</si>
  <si>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</si>
  <si>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</si>
  <si>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</si>
  <si>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</si>
  <si>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</si>
  <si>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</si>
  <si>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</si>
  <si>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</si>
  <si>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</si>
  <si>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</si>
  <si>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</si>
  <si>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</si>
  <si>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</si>
  <si>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</si>
  <si>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</si>
  <si>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</si>
  <si>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</si>
  <si>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</si>
  <si>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</si>
  <si>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</si>
  <si>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</si>
  <si>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</si>
  <si>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</si>
  <si>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</si>
  <si>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</si>
  <si>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</si>
  <si>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</si>
  <si>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</si>
  <si>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</si>
  <si>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</si>
  <si>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</si>
  <si>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</si>
  <si>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</si>
  <si>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</si>
  <si>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</si>
  <si>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</si>
  <si>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</si>
  <si>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</si>
  <si>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</si>
  <si>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</si>
  <si>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</si>
  <si>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</si>
  <si>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</si>
  <si>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</si>
  <si>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</si>
  <si>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</si>
  <si>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</si>
  <si>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</si>
  <si>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</si>
  <si>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</si>
  <si>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</si>
  <si>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</si>
  <si>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</si>
  <si>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</si>
  <si>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</si>
  <si>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</si>
  <si>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</si>
  <si>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</si>
  <si>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</si>
  <si>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</si>
  <si>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</si>
  <si>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</si>
  <si>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</si>
  <si>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</si>
  <si>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</si>
  <si>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</si>
  <si>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</si>
  <si>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</si>
  <si>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</si>
  <si>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</si>
  <si>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</si>
  <si>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</si>
  <si>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</si>
  <si>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</si>
  <si>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</si>
  <si>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</si>
  <si>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</si>
  <si>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</si>
  <si>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</si>
  <si>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</si>
  <si>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</si>
  <si>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</si>
  <si>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</si>
  <si>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</si>
  <si>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</si>
  <si>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</si>
  <si>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</si>
  <si>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</si>
  <si>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</si>
  <si>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</si>
  <si>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</si>
  <si>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</si>
  <si>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</si>
  <si>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</si>
  <si>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</si>
  <si>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</si>
  <si>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</si>
  <si>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</si>
  <si>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</si>
  <si>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</si>
  <si>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</si>
  <si>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</si>
  <si>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</si>
  <si>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</si>
  <si>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</si>
  <si>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</si>
  <si>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</si>
  <si>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</si>
  <si>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</si>
  <si>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</si>
  <si>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</si>
  <si>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</si>
  <si>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</si>
  <si>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</si>
  <si>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</si>
  <si>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</si>
  <si>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</si>
  <si>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</si>
  <si>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</si>
  <si>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</si>
  <si>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</si>
  <si>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</si>
  <si>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</si>
  <si>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</si>
  <si>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</si>
  <si>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</si>
  <si>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</si>
  <si>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</si>
  <si>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</si>
  <si>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</si>
  <si>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</si>
  <si>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</si>
  <si>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</si>
  <si>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</si>
  <si>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</si>
  <si>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</si>
  <si>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</si>
  <si>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</si>
  <si>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</si>
  <si>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</si>
  <si>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</si>
  <si>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</si>
  <si>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</si>
  <si>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</si>
  <si>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</si>
  <si>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</si>
  <si>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</si>
  <si>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</si>
  <si>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</si>
  <si>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</si>
  <si>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</si>
  <si>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</si>
  <si>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</si>
  <si>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</si>
  <si>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</si>
  <si>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</si>
  <si>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</si>
  <si>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</si>
  <si>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</si>
  <si>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</si>
  <si>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</si>
  <si>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</si>
  <si>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</si>
  <si>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</si>
  <si>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</si>
  <si>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</si>
  <si>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</si>
  <si>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</si>
  <si>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</si>
  <si>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</si>
  <si>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</si>
  <si>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</si>
  <si>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</si>
  <si>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</si>
  <si>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</si>
  <si>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</si>
  <si>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</si>
  <si>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</si>
  <si>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</si>
  <si>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</si>
  <si>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</si>
  <si>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</si>
  <si>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</si>
  <si>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</si>
  <si>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</si>
  <si>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</si>
  <si>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</si>
  <si>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</si>
  <si>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</si>
  <si>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</si>
  <si>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</si>
  <si>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</si>
  <si>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</si>
  <si>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</si>
  <si>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</si>
  <si>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</si>
  <si>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</si>
  <si>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</si>
  <si>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</si>
  <si>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</si>
  <si>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</si>
  <si>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</si>
  <si>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</si>
  <si>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</si>
  <si>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</si>
  <si>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</si>
  <si>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</si>
  <si>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</si>
  <si>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</si>
  <si>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</si>
  <si>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</si>
  <si>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</si>
  <si>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</si>
  <si>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</si>
  <si>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</si>
  <si>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</si>
  <si>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</si>
  <si>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</si>
  <si>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</si>
  <si>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</si>
  <si>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</si>
  <si>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</si>
  <si>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</si>
  <si>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</si>
  <si>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</si>
  <si>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</si>
  <si>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</si>
  <si>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</si>
  <si>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</si>
  <si>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</si>
  <si>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</si>
  <si>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</si>
  <si>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</si>
  <si>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</si>
  <si>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</si>
  <si>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</si>
  <si>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</si>
  <si>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</si>
  <si>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</si>
  <si>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</si>
  <si>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</si>
  <si>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</si>
  <si>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</si>
  <si>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</si>
  <si>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</si>
  <si>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</si>
  <si>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</si>
  <si>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</si>
  <si>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</si>
  <si>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</si>
  <si>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</si>
  <si>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</si>
  <si>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</si>
  <si>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</si>
  <si>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</si>
  <si>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</si>
  <si>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</si>
  <si>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</si>
  <si>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</si>
  <si>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</si>
  <si>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</si>
  <si>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</si>
  <si>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</si>
  <si>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</si>
  <si>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</si>
  <si>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</si>
  <si>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</si>
  <si>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</si>
  <si>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</si>
  <si>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</si>
  <si>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</si>
  <si>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</si>
  <si>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</si>
  <si>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</si>
  <si>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</si>
  <si>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</si>
  <si>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</si>
  <si>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</si>
  <si>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</si>
  <si>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</si>
  <si>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</si>
  <si>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</si>
  <si>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</si>
  <si>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</si>
  <si>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</si>
  <si>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</si>
  <si>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</si>
  <si>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</si>
  <si>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</si>
  <si>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</si>
  <si>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</si>
  <si>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</si>
  <si>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</si>
  <si>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</si>
  <si>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</si>
  <si>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</si>
  <si>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</si>
  <si>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</si>
  <si>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</si>
  <si>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</si>
  <si>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</si>
  <si>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</si>
  <si>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</si>
  <si>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</si>
  <si>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</si>
  <si>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</si>
  <si>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</si>
  <si>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</si>
  <si>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</si>
  <si>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</si>
  <si>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</si>
  <si>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</si>
  <si>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</si>
  <si>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</si>
  <si>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</si>
  <si>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</si>
  <si>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</si>
  <si>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</si>
  <si>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</si>
  <si>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</si>
  <si>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</si>
  <si>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</si>
  <si>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</si>
  <si>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</si>
  <si>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</si>
  <si>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</si>
  <si>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</si>
  <si>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</si>
  <si>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</si>
  <si>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</si>
  <si>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</si>
  <si>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</si>
  <si>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</si>
  <si>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</si>
  <si>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</si>
  <si>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</si>
  <si>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</si>
  <si>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</si>
  <si>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</si>
  <si>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</si>
  <si>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</si>
  <si>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</si>
  <si>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</si>
  <si>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</si>
  <si>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</si>
  <si>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</si>
  <si>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</si>
  <si>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</si>
  <si>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</si>
  <si>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</si>
  <si>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</si>
  <si>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</si>
  <si>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</si>
  <si>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</si>
  <si>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</si>
  <si>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</si>
  <si>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</si>
  <si>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</si>
  <si>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</si>
  <si>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</si>
  <si>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</si>
  <si>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</si>
  <si>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</si>
  <si>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</si>
  <si>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</si>
  <si>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</si>
  <si>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</si>
  <si>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</si>
  <si>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</si>
  <si>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</si>
  <si>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</si>
  <si>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</si>
  <si>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</si>
  <si>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</si>
  <si>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</si>
  <si>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</si>
  <si>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</si>
  <si>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</si>
  <si>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</si>
  <si>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</si>
  <si>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</si>
  <si>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</si>
  <si>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</si>
  <si>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</si>
  <si>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</si>
  <si>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</si>
  <si>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</si>
  <si>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</si>
  <si>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</si>
  <si>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</si>
  <si>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</si>
  <si>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</si>
  <si>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</si>
  <si>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</si>
  <si>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</si>
  <si>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</si>
  <si>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</si>
  <si>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</si>
  <si>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</si>
  <si>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</si>
  <si>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</si>
  <si>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</si>
  <si>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</si>
  <si>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</si>
  <si>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</si>
  <si>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</si>
  <si>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</si>
  <si>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</si>
  <si>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</si>
  <si>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</si>
  <si>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</si>
  <si>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</si>
  <si>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</si>
  <si>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</si>
  <si>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</si>
  <si>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</si>
  <si>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</si>
  <si>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</si>
  <si>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</si>
  <si>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</si>
  <si>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</si>
  <si>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</si>
  <si>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</si>
  <si>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</si>
  <si>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</si>
  <si>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</si>
  <si>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</si>
  <si>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</si>
  <si>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</si>
  <si>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</si>
  <si>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</si>
  <si>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</si>
  <si>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</si>
  <si>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</si>
  <si>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</si>
  <si>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</si>
  <si>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</si>
  <si>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</si>
  <si>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</si>
  <si>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</si>
  <si>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</si>
  <si>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</si>
  <si>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</si>
  <si>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</si>
  <si>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</si>
  <si>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</si>
  <si>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</si>
  <si>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</si>
  <si>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</si>
  <si>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</si>
  <si>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</si>
  <si>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</si>
  <si>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</si>
  <si>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</si>
  <si>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</si>
  <si>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</si>
  <si>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</si>
  <si>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</si>
  <si>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</si>
  <si>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</si>
  <si>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</si>
  <si>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</si>
  <si>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</si>
  <si>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</si>
  <si>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</si>
  <si>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</si>
  <si>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</si>
  <si>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</si>
  <si>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</si>
  <si>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</si>
  <si>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</si>
  <si>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</si>
  <si>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</si>
  <si>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</si>
  <si>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</si>
  <si>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</si>
  <si>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</si>
  <si>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</si>
  <si>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</si>
  <si>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</si>
  <si>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</si>
  <si>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</si>
  <si>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</si>
  <si>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</si>
  <si>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</si>
  <si>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</si>
  <si>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</si>
  <si>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</si>
  <si>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</si>
  <si>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</si>
  <si>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</si>
  <si>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</si>
  <si>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</si>
  <si>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</si>
  <si>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</si>
  <si>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</si>
  <si>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</si>
  <si>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</si>
  <si>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</si>
  <si>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</si>
  <si>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</si>
  <si>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</si>
  <si>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</si>
  <si>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</si>
  <si>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</si>
  <si>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</si>
  <si>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</si>
  <si>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</si>
  <si>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</si>
  <si>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</si>
  <si>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</si>
  <si>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</si>
  <si>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</si>
  <si>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</si>
  <si>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</si>
  <si>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</si>
  <si>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</si>
  <si>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</si>
  <si>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</si>
  <si>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</si>
  <si>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</si>
  <si>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</si>
  <si>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</si>
  <si>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</si>
  <si>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</si>
  <si>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</si>
  <si>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</si>
  <si>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</si>
  <si>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</si>
  <si>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</si>
  <si>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</si>
  <si>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</si>
  <si>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</si>
  <si>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</si>
  <si>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</si>
  <si>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</si>
  <si>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</si>
  <si>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</si>
  <si>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</si>
  <si>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</si>
  <si>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</si>
  <si>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</si>
  <si>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</si>
  <si>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</si>
  <si>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</si>
  <si>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</si>
  <si>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</si>
  <si>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</si>
  <si>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</si>
  <si>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</si>
  <si>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</si>
  <si>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</si>
  <si>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</si>
  <si>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</si>
  <si>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</si>
  <si>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</si>
  <si>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</si>
  <si>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</si>
  <si>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</si>
  <si>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</si>
  <si>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</si>
  <si>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</si>
  <si>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</si>
  <si>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</si>
  <si>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</si>
  <si>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</si>
  <si>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</si>
  <si>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</si>
  <si>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</si>
  <si>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</si>
  <si>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</si>
  <si>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</si>
  <si>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</si>
  <si>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</si>
  <si>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</si>
  <si>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</si>
  <si>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</si>
  <si>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</si>
  <si>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</si>
  <si>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</si>
  <si>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</si>
  <si>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</si>
  <si>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</si>
  <si>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</si>
  <si>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</si>
  <si>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</si>
  <si>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</si>
  <si>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</si>
  <si>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</si>
  <si>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</si>
  <si>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</si>
  <si>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</si>
  <si>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</si>
  <si>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</si>
  <si>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</si>
  <si>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</si>
  <si>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</si>
  <si>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</si>
  <si>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</si>
  <si>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</si>
  <si>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</si>
  <si>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</si>
  <si>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</si>
  <si>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</si>
  <si>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</si>
  <si>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</si>
  <si>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</si>
  <si>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</si>
  <si>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</si>
  <si>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</si>
  <si>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</si>
  <si>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</si>
  <si>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</si>
  <si>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</si>
  <si>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</si>
  <si>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</si>
  <si>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</si>
  <si>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</si>
  <si>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</si>
  <si>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</si>
  <si>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</si>
  <si>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</si>
  <si>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</si>
  <si>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</si>
  <si>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</si>
  <si>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</si>
  <si>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</si>
  <si>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</si>
  <si>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</si>
  <si>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</si>
  <si>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</si>
  <si>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</si>
  <si>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</si>
  <si>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</si>
  <si>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</si>
  <si>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</si>
  <si>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</si>
  <si>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</si>
  <si>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</si>
  <si>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</si>
  <si>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</si>
  <si>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</si>
  <si>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</si>
  <si>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</si>
  <si>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</si>
  <si>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</si>
  <si>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</si>
  <si>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</si>
  <si>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</si>
  <si>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</si>
  <si>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</si>
  <si>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</si>
  <si>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</si>
  <si>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</si>
  <si>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</si>
  <si>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</si>
  <si>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</si>
  <si>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</si>
  <si>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</si>
  <si>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</si>
  <si>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</si>
  <si>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</si>
  <si>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</si>
  <si>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</si>
  <si>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</si>
  <si>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</si>
  <si>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</si>
  <si>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</si>
  <si>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</si>
  <si>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</si>
  <si>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</si>
  <si>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</si>
  <si>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</si>
  <si>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</si>
  <si>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</si>
  <si>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</si>
  <si>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</si>
  <si>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</si>
  <si>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</si>
  <si>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</si>
  <si>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</si>
  <si>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</si>
  <si>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</si>
  <si>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</si>
  <si>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</si>
  <si>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</si>
  <si>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</si>
  <si>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</si>
  <si>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</si>
  <si>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</si>
  <si>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</si>
  <si>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</si>
  <si>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</si>
  <si>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</si>
  <si>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</si>
  <si>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</si>
  <si>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</si>
  <si>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</si>
  <si>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</si>
  <si>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</si>
  <si>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</si>
  <si>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</si>
  <si>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</si>
  <si>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</si>
  <si>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</si>
  <si>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</si>
  <si>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</si>
  <si>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</si>
  <si>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</si>
  <si>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</si>
  <si>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</si>
  <si>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</si>
  <si>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</si>
  <si>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</si>
  <si>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</si>
  <si>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</si>
  <si>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</si>
  <si>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</si>
  <si>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</si>
  <si>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</si>
  <si>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</si>
  <si>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</si>
  <si>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</si>
  <si>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</si>
  <si>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</si>
  <si>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</si>
  <si>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</si>
  <si>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</si>
  <si>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</si>
  <si>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</si>
  <si>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</si>
  <si>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</si>
  <si>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</si>
  <si>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</si>
  <si>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</si>
  <si>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</si>
  <si>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</si>
  <si>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</si>
  <si>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</si>
  <si>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</si>
  <si>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</si>
  <si>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</si>
  <si>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</si>
  <si>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</si>
  <si>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</si>
  <si>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</si>
  <si>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</si>
  <si>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</si>
  <si>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</si>
  <si>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</si>
  <si>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</si>
  <si>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</si>
  <si>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</si>
  <si>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</si>
  <si>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</si>
  <si>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</si>
  <si>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</si>
  <si>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</si>
  <si>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</si>
  <si>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</si>
  <si>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</si>
  <si>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</si>
  <si>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</si>
  <si>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</si>
  <si>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</si>
  <si>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</si>
  <si>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</si>
  <si>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</si>
  <si>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</si>
  <si>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</si>
  <si>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</si>
  <si>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</si>
  <si>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</si>
  <si>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</si>
  <si>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</si>
  <si>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</si>
  <si>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</si>
  <si>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</si>
  <si>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</si>
  <si>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</si>
  <si>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</si>
  <si>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</si>
  <si>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</si>
  <si>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</si>
  <si>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</si>
  <si>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</si>
  <si>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</si>
  <si>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</si>
  <si>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</si>
  <si>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</si>
  <si>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</si>
  <si>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</si>
  <si>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</si>
  <si>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</si>
  <si>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</si>
  <si>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</si>
  <si>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</si>
  <si>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</si>
  <si>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</si>
  <si>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</si>
  <si>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</si>
  <si>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</si>
  <si>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</si>
  <si>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</si>
  <si>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</si>
  <si>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</si>
  <si>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</si>
  <si>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</si>
  <si>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</si>
  <si>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</si>
  <si>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</si>
  <si>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</si>
  <si>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</si>
  <si>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</si>
  <si>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</si>
  <si>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</si>
  <si>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</si>
  <si>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</si>
  <si>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</si>
  <si>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</si>
  <si>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</si>
  <si>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</si>
  <si>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</si>
  <si>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</si>
  <si>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</si>
  <si>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</si>
  <si>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</si>
  <si>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</si>
  <si>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</si>
  <si>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</si>
  <si>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</si>
  <si>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</si>
  <si>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</si>
  <si>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</si>
  <si>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</si>
  <si>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</si>
  <si>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</si>
  <si>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</si>
  <si>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</si>
  <si>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</si>
  <si>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</si>
  <si>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</si>
  <si>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</si>
  <si>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</si>
  <si>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</si>
  <si>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</si>
  <si>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</si>
  <si>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</si>
  <si>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</si>
  <si>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</si>
  <si>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</si>
  <si>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</si>
  <si>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</si>
  <si>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</si>
  <si>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</si>
  <si>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</si>
  <si>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</si>
  <si>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</si>
  <si>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</si>
  <si>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</si>
  <si>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</si>
  <si>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</si>
  <si>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</si>
  <si>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</si>
  <si>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</si>
  <si>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</si>
  <si>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</si>
  <si>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</si>
  <si>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</si>
  <si>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</si>
  <si>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</si>
  <si>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</si>
  <si>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</si>
  <si>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</si>
  <si>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</si>
  <si>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</si>
  <si>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</si>
  <si>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</si>
  <si>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</si>
  <si>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</si>
  <si>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</si>
  <si>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</si>
  <si>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</si>
  <si>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</si>
  <si>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</si>
  <si>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</si>
  <si>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</si>
  <si>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</si>
  <si>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</si>
  <si>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</si>
  <si>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</si>
  <si>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</si>
  <si>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</si>
  <si>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</si>
  <si>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</si>
  <si>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</si>
  <si>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</si>
  <si>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</si>
  <si>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</si>
  <si>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</si>
  <si>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</si>
  <si>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</si>
  <si>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</si>
  <si>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</si>
  <si>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</si>
  <si>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</si>
  <si>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</si>
  <si>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</si>
  <si>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</si>
  <si>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</si>
  <si>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</si>
  <si>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</si>
  <si>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</si>
  <si>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</si>
  <si>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</si>
  <si>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</si>
  <si>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</si>
  <si>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</si>
  <si>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</si>
  <si>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</si>
  <si>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</si>
  <si>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</si>
  <si>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</si>
  <si>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</si>
  <si>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</si>
  <si>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</si>
  <si>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</si>
  <si>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</si>
  <si>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</si>
  <si>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</si>
  <si>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</si>
  <si>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</si>
  <si>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</si>
  <si>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</si>
  <si>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</si>
  <si>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</si>
  <si>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</si>
  <si>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</si>
  <si>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</si>
  <si>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</si>
  <si>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</si>
  <si>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</si>
  <si>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</si>
  <si>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</si>
  <si>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</si>
  <si>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</si>
  <si>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</si>
  <si>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</si>
  <si>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</si>
  <si>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</si>
  <si>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</si>
  <si>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</si>
  <si>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</si>
  <si>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</si>
  <si>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</si>
  <si>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</si>
  <si>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</si>
  <si>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</si>
  <si>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</si>
  <si>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</si>
  <si>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</si>
  <si>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</si>
  <si>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</si>
  <si>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</si>
  <si>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</si>
  <si>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</si>
  <si>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</si>
  <si>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</si>
  <si>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</si>
  <si>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</si>
  <si>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</si>
  <si>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</si>
  <si>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</si>
  <si>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</si>
  <si>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</si>
  <si>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</si>
  <si>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</si>
  <si>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</si>
  <si>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</si>
  <si>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</si>
  <si>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</si>
  <si>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</si>
  <si>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</si>
  <si>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</si>
  <si>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</si>
  <si>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</si>
  <si>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</si>
  <si>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</si>
  <si>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</si>
  <si>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</si>
  <si>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</si>
  <si>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</si>
  <si>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</si>
  <si>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</si>
  <si>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</si>
  <si>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</si>
  <si>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</si>
  <si>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</si>
  <si>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</si>
  <si>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</si>
  <si>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</si>
  <si>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</si>
  <si>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</si>
  <si>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</si>
  <si>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</si>
  <si>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</si>
  <si>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</si>
  <si>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</si>
  <si>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</si>
  <si>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</si>
  <si>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</si>
  <si>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</si>
  <si>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</si>
  <si>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</si>
  <si>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</si>
  <si>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</si>
  <si>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</si>
  <si>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</si>
  <si>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</si>
  <si>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</si>
  <si>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</si>
  <si>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</si>
  <si>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</si>
  <si>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</si>
  <si>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</si>
  <si>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</si>
  <si>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</si>
  <si>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</si>
  <si>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</si>
  <si>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</si>
  <si>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</si>
  <si>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</si>
  <si>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</si>
  <si>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</si>
  <si>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</si>
  <si>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</si>
  <si>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</si>
  <si>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</si>
  <si>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</si>
  <si>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</si>
  <si>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</si>
  <si>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</si>
  <si>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</si>
  <si>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</si>
  <si>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</si>
  <si>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</si>
  <si>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</si>
  <si>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</si>
  <si>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</si>
  <si>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</si>
  <si>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</si>
  <si>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</si>
  <si>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</si>
  <si>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</si>
  <si>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</si>
  <si>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</si>
  <si>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</si>
  <si>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</si>
  <si>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</si>
  <si>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</si>
  <si>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</si>
  <si>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</si>
  <si>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</si>
  <si>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</si>
  <si>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</si>
  <si>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</si>
  <si>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</si>
  <si>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</si>
  <si>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</si>
  <si>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</si>
  <si>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</si>
  <si>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</si>
  <si>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</si>
  <si>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</si>
  <si>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</si>
  <si>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</si>
  <si>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</si>
  <si>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</si>
  <si>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</si>
  <si>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</si>
  <si>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</si>
  <si>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</si>
  <si>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</si>
  <si>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</si>
  <si>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</si>
  <si>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</si>
  <si>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</si>
  <si>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</si>
  <si>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</si>
  <si>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</si>
  <si>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</si>
  <si>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</si>
  <si>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</si>
  <si>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</si>
  <si>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</si>
  <si>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</si>
  <si>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</si>
  <si>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</si>
  <si>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</si>
  <si>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</si>
  <si>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</si>
  <si>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</si>
  <si>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</si>
  <si>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</si>
  <si>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</si>
  <si>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</si>
  <si>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</si>
  <si>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</si>
  <si>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</si>
  <si>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</si>
  <si>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</si>
  <si>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</si>
  <si>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</si>
  <si>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</si>
  <si>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</si>
  <si>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</si>
  <si>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</si>
  <si>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</si>
  <si>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</si>
  <si>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</si>
  <si>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</si>
  <si>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</si>
  <si>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</si>
  <si>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</si>
  <si>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</si>
  <si>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</si>
  <si>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</si>
  <si>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</si>
  <si>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</si>
  <si>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</si>
  <si>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</si>
  <si>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</si>
  <si>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</si>
  <si>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</si>
  <si>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</si>
  <si>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</si>
  <si>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</si>
  <si>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</si>
  <si>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</si>
  <si>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</si>
  <si>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</si>
  <si>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</si>
  <si>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</si>
  <si>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</si>
  <si>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</si>
  <si>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</si>
  <si>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</si>
  <si>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</si>
  <si>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</si>
  <si>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</si>
  <si>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</si>
  <si>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</si>
  <si>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</si>
  <si>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</si>
  <si>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</si>
  <si>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</si>
  <si>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</si>
  <si>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</si>
  <si>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</si>
  <si>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</si>
  <si>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</si>
  <si>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</si>
  <si>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</si>
  <si>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</si>
  <si>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</si>
  <si>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</si>
  <si>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</si>
  <si>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</si>
  <si>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</si>
  <si>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</si>
  <si>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</si>
  <si>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</si>
  <si>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</si>
  <si>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</si>
  <si>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</si>
  <si>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</si>
  <si>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</si>
  <si>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</si>
  <si>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</si>
  <si>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</si>
  <si>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</si>
  <si>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</si>
  <si>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</si>
  <si>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</si>
  <si>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</si>
  <si>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</si>
  <si>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</si>
  <si>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</si>
  <si>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</si>
  <si>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</si>
  <si>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</si>
  <si>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</si>
  <si>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</si>
  <si>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</si>
  <si>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</si>
  <si>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</si>
  <si>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</si>
  <si>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</si>
  <si>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</si>
  <si>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</si>
  <si>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</si>
  <si>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</si>
  <si>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</si>
  <si>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</si>
  <si>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</si>
  <si>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</si>
  <si>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</si>
  <si>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</si>
  <si>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</si>
  <si>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</si>
  <si>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</si>
  <si>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</si>
  <si>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</si>
  <si>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</si>
  <si>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</si>
  <si>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</si>
  <si>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</si>
  <si>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</si>
  <si>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</si>
  <si>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</si>
  <si>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</si>
  <si>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</si>
  <si>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</si>
  <si>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</si>
  <si>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</si>
  <si>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</si>
  <si>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</si>
  <si>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</si>
  <si>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</si>
  <si>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</si>
  <si>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</si>
  <si>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</si>
  <si>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</si>
  <si>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</si>
  <si>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</si>
  <si>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</si>
  <si>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</si>
  <si>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</si>
  <si>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</si>
  <si>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</si>
  <si>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</si>
  <si>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</si>
  <si>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</si>
  <si>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</si>
  <si>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</si>
  <si>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</si>
  <si>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</si>
  <si>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</si>
  <si>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</si>
  <si>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</si>
  <si>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</si>
  <si>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</si>
  <si>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</si>
  <si>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</si>
  <si>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</si>
  <si>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</si>
  <si>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</si>
  <si>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</si>
  <si>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</si>
  <si>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</si>
  <si>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</si>
  <si>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</si>
  <si>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</si>
  <si>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</si>
  <si>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</si>
  <si>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</si>
  <si>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</si>
  <si>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</si>
  <si>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</si>
  <si>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</si>
  <si>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</si>
  <si>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</si>
  <si>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</si>
  <si>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</si>
  <si>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</si>
  <si>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</si>
  <si>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</si>
  <si>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</si>
  <si>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</si>
  <si>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</si>
  <si>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</si>
  <si>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</si>
  <si>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</si>
  <si>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</si>
  <si>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</si>
  <si>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</si>
  <si>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</si>
  <si>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</si>
  <si>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</si>
  <si>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</si>
  <si>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</si>
  <si>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</si>
  <si>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</si>
  <si>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</si>
  <si>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</si>
  <si>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</si>
  <si>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</si>
  <si>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</si>
  <si>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</si>
  <si>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</si>
  <si>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</si>
  <si>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</si>
  <si>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</si>
  <si>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</si>
  <si>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</si>
  <si>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</si>
  <si>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</si>
  <si>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</si>
  <si>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</si>
  <si>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</si>
  <si>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</si>
  <si>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</si>
  <si>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</si>
  <si>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</si>
  <si>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</si>
  <si>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</si>
  <si>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</si>
  <si>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</si>
  <si>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</si>
  <si>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</si>
  <si>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</si>
  <si>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</si>
  <si>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</si>
  <si>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</si>
  <si>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</si>
  <si>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</si>
  <si>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</si>
  <si>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</si>
  <si>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</si>
  <si>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</si>
  <si>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</si>
  <si>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</si>
  <si>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</si>
  <si>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</si>
  <si>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</si>
  <si>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</si>
  <si>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</si>
  <si>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</si>
  <si>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</si>
  <si>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</si>
  <si>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</si>
  <si>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</si>
  <si>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</si>
  <si>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</si>
  <si>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</si>
  <si>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</si>
  <si>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</si>
  <si>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</si>
  <si>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</si>
  <si>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</si>
  <si>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</si>
  <si>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</si>
  <si>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</si>
  <si>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</si>
  <si>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</si>
  <si>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</si>
  <si>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</si>
  <si>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</si>
  <si>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</si>
  <si>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</si>
  <si>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</si>
  <si>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</si>
  <si>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</si>
  <si>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</si>
  <si>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</si>
  <si>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</si>
  <si>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</si>
  <si>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</si>
  <si>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</si>
  <si>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</si>
  <si>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</si>
  <si>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</si>
  <si>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</si>
  <si>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</si>
  <si>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</si>
  <si>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</si>
  <si>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</si>
  <si>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</si>
  <si>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</si>
  <si>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</si>
  <si>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</si>
  <si>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</si>
  <si>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</si>
  <si>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</si>
  <si>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</si>
  <si>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</si>
  <si>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</si>
  <si>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</si>
  <si>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</si>
  <si>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</si>
  <si>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</si>
  <si>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</si>
  <si>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</si>
  <si>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</si>
  <si>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</si>
  <si>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</si>
  <si>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</si>
  <si>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</si>
  <si>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</si>
  <si>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</si>
  <si>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</si>
  <si>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</si>
  <si>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</si>
  <si>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</si>
  <si>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</si>
  <si>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</si>
  <si>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</si>
  <si>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</si>
  <si>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</si>
  <si>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</si>
  <si>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</si>
  <si>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</si>
  <si>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</si>
  <si>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</si>
  <si>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</si>
  <si>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</si>
  <si>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</si>
  <si>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</si>
  <si>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</si>
  <si>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</si>
  <si>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</si>
  <si>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</si>
  <si>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</si>
  <si>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</si>
  <si>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</si>
  <si>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</si>
  <si>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</si>
  <si>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</si>
  <si>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</si>
  <si>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</si>
  <si>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</si>
  <si>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</si>
  <si>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</si>
  <si>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</si>
  <si>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</si>
  <si>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</si>
  <si>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</si>
  <si>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</si>
  <si>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</si>
  <si>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</si>
  <si>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</si>
  <si>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</si>
  <si>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</si>
  <si>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</si>
  <si>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</si>
  <si>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</si>
  <si>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</si>
  <si>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</si>
  <si>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</si>
  <si>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</si>
  <si>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</si>
  <si>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</si>
  <si>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</si>
  <si>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</si>
  <si>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</si>
  <si>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</si>
  <si>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</si>
  <si>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</si>
  <si>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</si>
  <si>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</si>
  <si>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</si>
  <si>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</si>
  <si>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</si>
  <si>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</si>
  <si>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</si>
  <si>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</si>
  <si>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</si>
  <si>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</si>
  <si>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</si>
  <si>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</si>
  <si>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</si>
  <si>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</si>
  <si>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</si>
  <si>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</si>
  <si>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</si>
  <si>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</si>
  <si>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</si>
  <si>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</si>
  <si>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</si>
  <si>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</si>
  <si>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</si>
  <si>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</si>
  <si>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</si>
  <si>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</si>
  <si>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</si>
  <si>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</si>
  <si>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</si>
  <si>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</si>
  <si>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</si>
  <si>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</si>
  <si>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</si>
  <si>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</si>
  <si>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</si>
  <si>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</si>
  <si>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</si>
  <si>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</si>
  <si>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</si>
  <si>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</si>
  <si>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</si>
  <si>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</si>
  <si>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</si>
  <si>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</si>
  <si>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</si>
  <si>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</si>
  <si>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</si>
  <si>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</si>
  <si>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</si>
  <si>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</si>
  <si>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</si>
  <si>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</si>
  <si>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</si>
  <si>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</si>
  <si>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</si>
  <si>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</si>
  <si>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</si>
  <si>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</si>
  <si>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</si>
  <si>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</si>
  <si>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</si>
  <si>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</si>
  <si>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</si>
  <si>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</si>
  <si>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</si>
  <si>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</si>
  <si>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</si>
  <si>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</si>
  <si>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</si>
  <si>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</si>
  <si>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</si>
  <si>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</si>
  <si>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</si>
  <si>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</si>
  <si>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</si>
  <si>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</si>
  <si>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</si>
  <si>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</si>
  <si>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</si>
  <si>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</si>
  <si>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</si>
  <si>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</si>
  <si>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</si>
  <si>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</si>
  <si>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</si>
  <si>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</si>
  <si>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</si>
  <si>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</si>
  <si>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</si>
  <si>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</si>
  <si>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</si>
  <si>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</si>
  <si>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</si>
  <si>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</si>
  <si>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</si>
  <si>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</si>
  <si>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</si>
  <si>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</si>
  <si>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</si>
  <si>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</si>
  <si>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</si>
  <si>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</si>
  <si>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</si>
  <si>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</si>
  <si>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</si>
  <si>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</si>
  <si>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</si>
  <si>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</si>
  <si>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</si>
  <si>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</si>
  <si>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</si>
  <si>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</si>
  <si>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</si>
  <si>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</si>
  <si>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</si>
  <si>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</si>
  <si>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</si>
  <si>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</si>
  <si>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</si>
  <si>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</si>
  <si>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</si>
  <si>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</si>
  <si>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</si>
  <si>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</si>
  <si>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</si>
  <si>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</si>
  <si>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</si>
  <si>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</si>
  <si>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</si>
  <si>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</si>
  <si>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</si>
  <si>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</si>
  <si>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</si>
  <si>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</si>
  <si>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</si>
  <si>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</si>
  <si>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</si>
  <si>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</si>
  <si>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</si>
  <si>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</si>
  <si>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</si>
  <si>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</si>
  <si>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</si>
  <si>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</si>
  <si>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</si>
  <si>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</si>
  <si>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</si>
  <si>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</si>
  <si>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</si>
  <si>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</si>
  <si>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</si>
  <si>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</si>
  <si>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</si>
  <si>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</si>
  <si>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</si>
  <si>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</si>
  <si>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</si>
  <si>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</si>
  <si>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</si>
  <si>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</si>
  <si>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</si>
  <si>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</si>
  <si>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</si>
  <si>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</si>
  <si>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</si>
  <si>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</si>
  <si>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</si>
  <si>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</si>
  <si>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</si>
  <si>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</si>
  <si>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</si>
  <si>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</si>
  <si>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</si>
  <si>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</si>
  <si>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</si>
  <si>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</si>
  <si>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</si>
  <si>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</si>
  <si>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</si>
  <si>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</si>
  <si>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</si>
  <si>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</si>
  <si>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</si>
  <si>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</si>
  <si>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</si>
  <si>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</si>
  <si>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</si>
  <si>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</si>
  <si>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</si>
  <si>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</si>
  <si>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</si>
  <si>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</si>
  <si>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</si>
  <si>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</si>
  <si>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</si>
  <si>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</si>
  <si>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</si>
  <si>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</si>
  <si>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</si>
  <si>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</si>
  <si>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</si>
  <si>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</si>
  <si>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</si>
  <si>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</si>
  <si>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</si>
  <si>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</si>
  <si>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</si>
  <si>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</si>
  <si>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</si>
  <si>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</si>
  <si>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</si>
  <si>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</si>
  <si>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</si>
  <si>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</si>
  <si>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</si>
  <si>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</si>
  <si>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</si>
  <si>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</si>
  <si>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</si>
  <si>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</si>
  <si>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</si>
  <si>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</si>
  <si>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</si>
  <si>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</si>
  <si>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</si>
  <si>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</si>
  <si>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</si>
  <si>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</si>
  <si>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</si>
  <si>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</si>
  <si>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</si>
  <si>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</si>
  <si>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</si>
  <si>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</si>
  <si>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</si>
  <si>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</si>
  <si>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</si>
  <si>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</si>
  <si>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</si>
  <si>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</si>
  <si>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</si>
  <si>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</si>
  <si>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</si>
  <si>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</si>
  <si>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</si>
  <si>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</si>
  <si>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</si>
  <si>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</si>
  <si>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</si>
  <si>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</si>
  <si>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</si>
  <si>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</si>
  <si>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</si>
  <si>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</si>
  <si>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</si>
  <si>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</si>
  <si>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</si>
  <si>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</si>
  <si>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</si>
  <si>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</si>
  <si>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</si>
  <si>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</si>
  <si>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</si>
  <si>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</si>
  <si>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</si>
  <si>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</si>
  <si>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</si>
  <si>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</si>
  <si>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</si>
  <si>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</si>
  <si>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</si>
  <si>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</si>
  <si>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</si>
  <si>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</si>
  <si>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</si>
  <si>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</si>
  <si>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</si>
  <si>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</si>
  <si>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</si>
  <si>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</si>
  <si>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</si>
  <si>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</si>
  <si>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</si>
  <si>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</si>
  <si>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</si>
  <si>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</si>
  <si>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</si>
  <si>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</si>
  <si>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</si>
  <si>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</si>
  <si>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</si>
  <si>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</si>
  <si>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</si>
  <si>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</si>
  <si>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</si>
  <si>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</si>
  <si>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</si>
  <si>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</si>
  <si>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</si>
  <si>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</si>
  <si>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</si>
  <si>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</si>
  <si>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</si>
  <si>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</si>
  <si>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</si>
  <si>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</si>
  <si>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</si>
  <si>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</si>
  <si>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</si>
  <si>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</si>
  <si>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</si>
  <si>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</si>
  <si>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</si>
  <si>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</si>
  <si>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</si>
  <si>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</si>
  <si>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</si>
  <si>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</si>
  <si>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</si>
  <si>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</si>
  <si>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</si>
  <si>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</si>
  <si>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</si>
  <si>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</si>
  <si>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</si>
  <si>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</si>
  <si>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</si>
  <si>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</si>
  <si>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</si>
  <si>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</si>
  <si>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</si>
  <si>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</si>
  <si>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</si>
  <si>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</si>
  <si>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</si>
  <si>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</si>
  <si>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</si>
  <si>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</si>
  <si>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</si>
  <si>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</si>
  <si>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</si>
  <si>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</si>
  <si>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</si>
  <si>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</si>
  <si>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</si>
  <si>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</si>
  <si>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</si>
  <si>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</si>
  <si>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</si>
  <si>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</si>
  <si>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</si>
  <si>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</si>
  <si>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</si>
  <si>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</si>
  <si>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</si>
  <si>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</si>
  <si>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</si>
  <si>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</si>
  <si>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</si>
  <si>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</si>
  <si>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</si>
  <si>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</si>
  <si>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</si>
  <si>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</si>
  <si>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</si>
  <si>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</si>
  <si>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</si>
  <si>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</si>
  <si>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</si>
  <si>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</si>
  <si>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</si>
  <si>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</si>
  <si>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</si>
  <si>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</si>
  <si>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</si>
  <si>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</si>
  <si>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</si>
  <si>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</si>
  <si>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</si>
  <si>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</si>
  <si>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</si>
  <si>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</si>
  <si>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</si>
  <si>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</si>
  <si>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</si>
  <si>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</si>
  <si>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</si>
  <si>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</si>
  <si>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</si>
  <si>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</si>
  <si>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</si>
  <si>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</si>
  <si>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</si>
  <si>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</si>
  <si>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</si>
  <si>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</si>
  <si>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</si>
  <si>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</si>
  <si>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</si>
  <si>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</si>
  <si>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</si>
  <si>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</si>
  <si>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</si>
  <si>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</si>
  <si>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</si>
  <si>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</si>
  <si>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</si>
  <si>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</si>
  <si>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</si>
  <si>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</si>
  <si>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</si>
  <si>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</si>
  <si>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</si>
  <si>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</si>
  <si>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</si>
  <si>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</si>
  <si>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</si>
  <si>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</si>
  <si>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</si>
  <si>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</si>
  <si>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</si>
  <si>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</si>
  <si>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</si>
  <si>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</si>
  <si>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</si>
  <si>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</si>
  <si>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</si>
  <si>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</si>
  <si>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</si>
  <si>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</si>
  <si>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</si>
  <si>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</si>
  <si>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</si>
  <si>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</si>
  <si>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</si>
  <si>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</si>
  <si>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</si>
  <si>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</si>
  <si>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</si>
  <si>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</si>
  <si>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</si>
  <si>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</si>
  <si>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</si>
  <si>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</si>
  <si>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</si>
  <si>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</si>
  <si>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</si>
  <si>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</si>
  <si>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</si>
  <si>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</si>
  <si>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</si>
  <si>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</si>
  <si>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</si>
  <si>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</si>
  <si>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</si>
  <si>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</si>
  <si>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</si>
  <si>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</si>
  <si>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</si>
  <si>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</si>
  <si>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</si>
  <si>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</si>
  <si>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</si>
  <si>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</si>
  <si>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</si>
  <si>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</si>
  <si>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</si>
  <si>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</si>
  <si>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</si>
  <si>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</si>
  <si>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</si>
  <si>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</si>
  <si>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</si>
  <si>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</si>
  <si>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</si>
  <si>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</si>
  <si>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</si>
  <si>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</si>
  <si>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</si>
  <si>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</si>
  <si>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</si>
  <si>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</si>
  <si>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</si>
  <si>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</si>
  <si>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</si>
  <si>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</si>
  <si>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</si>
  <si>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</si>
  <si>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</si>
  <si>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</si>
  <si>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</si>
  <si>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</si>
  <si>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</si>
  <si>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</si>
  <si>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</si>
  <si>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</si>
  <si>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</si>
  <si>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</si>
  <si>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</si>
  <si>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</si>
  <si>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</si>
  <si>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</si>
  <si>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</si>
  <si>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</si>
  <si>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</si>
  <si>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</si>
  <si>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</si>
  <si>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</si>
  <si>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</si>
  <si>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</si>
  <si>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</si>
  <si>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</si>
  <si>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</si>
  <si>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</si>
  <si>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</si>
  <si>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</si>
  <si>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</si>
  <si>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</si>
  <si>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</si>
  <si>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</si>
  <si>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</si>
  <si>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</si>
  <si>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</si>
  <si>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</si>
  <si>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</si>
  <si>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</si>
  <si>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</si>
  <si>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</si>
  <si>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</si>
  <si>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</si>
  <si>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</si>
  <si>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</si>
  <si>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</si>
  <si>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</si>
  <si>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</si>
  <si>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</si>
  <si>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</si>
  <si>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</si>
  <si>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</si>
  <si>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</si>
  <si>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</si>
  <si>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</si>
  <si>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</si>
  <si>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</si>
  <si>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</si>
  <si>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</si>
  <si>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</si>
  <si>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</si>
  <si>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</si>
  <si>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</si>
  <si>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</si>
  <si>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</si>
  <si>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</si>
  <si>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</si>
  <si>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</si>
  <si>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</si>
  <si>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</si>
  <si>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</si>
  <si>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</si>
  <si>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</si>
  <si>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</si>
  <si>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</si>
  <si>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</si>
  <si>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</si>
  <si>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</si>
  <si>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</si>
  <si>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</si>
  <si>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</si>
  <si>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</si>
  <si>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</si>
  <si>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</si>
  <si>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</si>
  <si>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</si>
  <si>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</si>
  <si>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</si>
  <si>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</si>
  <si>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</si>
  <si>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</si>
  <si>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</si>
  <si>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</si>
  <si>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</si>
  <si>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</si>
  <si>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</si>
  <si>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</si>
  <si>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</si>
  <si>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</si>
  <si>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</si>
  <si>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</si>
  <si>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</si>
  <si>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</si>
  <si>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</si>
  <si>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</si>
  <si>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</si>
  <si>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</si>
  <si>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</si>
  <si>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</si>
  <si>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</si>
  <si>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</si>
  <si>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</si>
  <si>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</si>
  <si>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</si>
  <si>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</si>
  <si>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</si>
  <si>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</si>
  <si>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</si>
  <si>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</si>
  <si>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</si>
  <si>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</si>
  <si>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</si>
  <si>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</si>
  <si>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</si>
  <si>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</si>
  <si>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</si>
  <si>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</si>
  <si>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</si>
  <si>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</si>
  <si>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</si>
  <si>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</si>
  <si>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</si>
  <si>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</si>
  <si>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</si>
  <si>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</si>
  <si>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</si>
  <si>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</si>
  <si>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</si>
  <si>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</si>
  <si>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</si>
  <si>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</si>
  <si>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</si>
  <si>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</si>
  <si>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</si>
  <si>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</si>
  <si>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</si>
  <si>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</si>
  <si>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</si>
  <si>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</si>
  <si>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</si>
  <si>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</si>
  <si>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</si>
  <si>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</si>
  <si>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</si>
  <si>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</si>
  <si>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</si>
  <si>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</si>
  <si>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</si>
  <si>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</si>
  <si>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</si>
  <si>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</si>
  <si>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</si>
  <si>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</si>
  <si>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</si>
  <si>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</si>
  <si>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</si>
  <si>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</si>
  <si>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</si>
  <si>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</si>
  <si>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</si>
  <si>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</si>
  <si>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</si>
  <si>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</si>
  <si>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</si>
  <si>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</si>
  <si>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</si>
  <si>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</si>
  <si>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</si>
  <si>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</si>
  <si>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</si>
  <si>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</si>
  <si>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</si>
  <si>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</si>
  <si>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</si>
  <si>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</si>
  <si>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</si>
  <si>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</si>
  <si>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</si>
  <si>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</si>
  <si>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</si>
  <si>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</si>
  <si>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</si>
  <si>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</si>
  <si>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</si>
  <si>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</si>
  <si>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</si>
  <si>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</si>
  <si>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</si>
  <si>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</si>
  <si>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</si>
  <si>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</si>
  <si>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</si>
  <si>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</si>
  <si>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</si>
  <si>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</si>
  <si>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</si>
  <si>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</si>
  <si>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</si>
  <si>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</si>
  <si>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</si>
  <si>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</si>
  <si>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</si>
  <si>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</si>
  <si>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</si>
  <si>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</si>
  <si>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</si>
  <si>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</si>
  <si>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</si>
  <si>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</si>
  <si>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</si>
  <si>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</si>
  <si>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</si>
  <si>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</si>
  <si>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</si>
  <si>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</si>
  <si>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</si>
  <si>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</si>
  <si>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</si>
  <si>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</si>
  <si>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</si>
  <si>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</si>
  <si>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</si>
  <si>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</si>
  <si>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</si>
  <si>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</si>
  <si>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</si>
  <si>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</si>
  <si>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</si>
  <si>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</si>
  <si>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</si>
  <si>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</si>
  <si>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</si>
  <si>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</si>
  <si>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</si>
  <si>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</si>
  <si>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</si>
  <si>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</si>
  <si>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</si>
  <si>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</si>
  <si>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</si>
  <si>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</si>
  <si>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</si>
  <si>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</si>
  <si>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</si>
  <si>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</si>
  <si>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</si>
  <si>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</si>
  <si>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</si>
  <si>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</si>
  <si>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</si>
  <si>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</si>
  <si>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</si>
  <si>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</si>
  <si>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</si>
  <si>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</si>
  <si>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</si>
  <si>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</si>
  <si>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</si>
  <si>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</si>
  <si>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</si>
  <si>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</si>
  <si>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</si>
  <si>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</si>
  <si>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</si>
  <si>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</si>
  <si>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</si>
  <si>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</si>
  <si>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</si>
  <si>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</si>
  <si>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</si>
  <si>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</si>
  <si>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</si>
  <si>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</si>
  <si>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</si>
  <si>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</si>
  <si>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</si>
  <si>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</si>
  <si>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</si>
  <si>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</si>
  <si>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</si>
  <si>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</si>
  <si>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</si>
  <si>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</si>
  <si>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</si>
  <si>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</si>
  <si>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</si>
  <si>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</si>
  <si>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</si>
  <si>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</si>
  <si>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</si>
  <si>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</si>
  <si>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</si>
  <si>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</si>
  <si>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</si>
  <si>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</si>
  <si>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</si>
  <si>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</si>
  <si>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</si>
  <si>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</si>
  <si>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</si>
  <si>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</si>
  <si>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</si>
  <si>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</si>
  <si>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</si>
  <si>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</si>
  <si>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</si>
  <si>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</si>
  <si>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</si>
  <si>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</si>
  <si>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</si>
  <si>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</si>
  <si>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</si>
  <si>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</si>
  <si>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</si>
  <si>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</si>
  <si>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</si>
  <si>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</si>
  <si>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</si>
  <si>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</si>
  <si>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</si>
  <si>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</si>
  <si>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</si>
  <si>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</si>
  <si>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</si>
  <si>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</si>
  <si>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</si>
  <si>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</si>
  <si>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</si>
  <si>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</si>
  <si>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</si>
  <si>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</si>
  <si>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</si>
  <si>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</si>
  <si>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</si>
  <si>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</si>
  <si>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</si>
  <si>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</si>
  <si>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</si>
  <si>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</si>
  <si>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</si>
  <si>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</si>
  <si>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</si>
  <si>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</si>
  <si>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</si>
  <si>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</si>
  <si>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</si>
  <si>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</si>
  <si>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</si>
  <si>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</si>
  <si>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</si>
  <si>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</si>
  <si>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</si>
  <si>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</si>
  <si>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</si>
  <si>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</si>
  <si>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</si>
  <si>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</si>
  <si>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</si>
  <si>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</si>
  <si>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</si>
  <si>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</si>
  <si>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</si>
  <si>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</si>
  <si>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</si>
  <si>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</si>
  <si>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</si>
  <si>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</si>
  <si>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</si>
  <si>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</si>
  <si>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</si>
  <si>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</si>
  <si>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</si>
  <si>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</si>
  <si>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</si>
  <si>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</si>
  <si>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</si>
  <si>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</si>
  <si>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</si>
  <si>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</si>
  <si>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</si>
  <si>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</si>
  <si>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</si>
  <si>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</si>
  <si>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</si>
  <si>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</si>
  <si>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</si>
  <si>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</si>
  <si>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</si>
  <si>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</si>
  <si>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</si>
  <si>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</si>
  <si>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</si>
  <si>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</si>
  <si>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</si>
  <si>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</si>
  <si>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</si>
  <si>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</si>
  <si>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</si>
  <si>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</si>
  <si>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</si>
  <si>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</si>
  <si>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</si>
  <si>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</si>
  <si>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</si>
  <si>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</si>
  <si>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</si>
  <si>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</si>
  <si>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</si>
  <si>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</si>
  <si>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</si>
  <si>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</si>
  <si>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</si>
  <si>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</si>
  <si>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</si>
  <si>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</si>
  <si>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</si>
  <si>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</si>
  <si>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</si>
  <si>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</si>
  <si>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</si>
  <si>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</si>
  <si>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</si>
  <si>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</si>
  <si>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</si>
  <si>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</si>
  <si>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</si>
  <si>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</si>
  <si>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</si>
  <si>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</si>
  <si>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</si>
  <si>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</si>
  <si>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</si>
  <si>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</si>
  <si>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</si>
  <si>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</si>
  <si>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</si>
  <si>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</si>
  <si>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</si>
  <si>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</si>
  <si>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</si>
  <si>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</si>
  <si>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</si>
  <si>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</si>
  <si>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</si>
  <si>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</si>
  <si>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</si>
  <si>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</si>
  <si>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</si>
  <si>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</si>
  <si>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</si>
  <si>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</si>
  <si>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</si>
  <si>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</si>
  <si>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</si>
  <si>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</si>
  <si>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</si>
  <si>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</si>
  <si>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</si>
  <si>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</si>
  <si>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</si>
  <si>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</si>
  <si>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</si>
  <si>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</si>
  <si>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</si>
  <si>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</si>
  <si>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</si>
  <si>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</si>
  <si>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</si>
  <si>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</si>
  <si>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</si>
  <si>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</si>
  <si>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</si>
  <si>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</si>
  <si>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</si>
  <si>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</si>
  <si>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</si>
  <si>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</si>
  <si>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</si>
  <si>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</si>
  <si>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</si>
  <si>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</si>
  <si>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</si>
  <si>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</si>
  <si>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</si>
  <si>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</si>
  <si>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</si>
  <si>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</si>
  <si>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</si>
  <si>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</si>
  <si>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</si>
  <si>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</si>
  <si>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</si>
  <si>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</si>
  <si>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</si>
  <si>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</si>
  <si>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</si>
  <si>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</si>
  <si>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</si>
  <si>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</si>
  <si>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</si>
  <si>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</si>
  <si>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</si>
  <si>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</si>
  <si>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</si>
  <si>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</si>
  <si>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</si>
  <si>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</si>
  <si>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</si>
  <si>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</si>
  <si>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</si>
  <si>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</si>
  <si>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</si>
  <si>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</si>
  <si>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</si>
  <si>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</si>
  <si>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</si>
  <si>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</si>
  <si>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</si>
  <si>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</si>
  <si>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</si>
  <si>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</si>
  <si>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</si>
  <si>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</si>
  <si>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</si>
  <si>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</si>
  <si>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</si>
  <si>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</si>
  <si>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</si>
  <si>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</si>
  <si>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</si>
  <si>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</si>
  <si>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</si>
  <si>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</si>
  <si>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</si>
  <si>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</si>
  <si>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</si>
  <si>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</si>
  <si>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</si>
  <si>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</si>
  <si>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</si>
  <si>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</si>
  <si>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</si>
  <si>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</si>
  <si>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</si>
  <si>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</si>
  <si>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</si>
  <si>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</si>
  <si>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</si>
  <si>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</si>
  <si>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</si>
  <si>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</si>
  <si>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</si>
  <si>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</si>
  <si>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</si>
  <si>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</si>
  <si>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</si>
  <si>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</si>
  <si>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</si>
  <si>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</si>
  <si>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</si>
  <si>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</si>
  <si>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</si>
  <si>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</si>
  <si>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</si>
  <si>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</si>
  <si>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</si>
  <si>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</si>
  <si>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</si>
  <si>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</si>
  <si>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</si>
  <si>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</si>
  <si>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</si>
  <si>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</si>
  <si>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</si>
  <si>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</si>
  <si>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</si>
  <si>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</si>
  <si>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</si>
  <si>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</si>
  <si>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</si>
  <si>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</si>
  <si>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</si>
  <si>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</si>
  <si>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</si>
  <si>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</si>
  <si>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</si>
  <si>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</si>
  <si>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</si>
  <si>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</si>
  <si>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</si>
  <si>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</si>
  <si>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</si>
  <si>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</si>
  <si>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</si>
  <si>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</si>
  <si>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</si>
  <si>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</si>
  <si>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</si>
  <si>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</si>
  <si>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</si>
  <si>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</si>
  <si>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</si>
  <si>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</si>
  <si>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</si>
  <si>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</si>
  <si>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</si>
  <si>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</si>
  <si>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</si>
  <si>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</si>
  <si>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</si>
  <si>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</si>
  <si>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</si>
  <si>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</si>
  <si>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</si>
  <si>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</si>
  <si>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</si>
  <si>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</si>
  <si>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</si>
  <si>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</si>
  <si>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</si>
  <si>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</si>
  <si>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</si>
  <si>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</si>
  <si>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</si>
  <si>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</si>
  <si>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</si>
  <si>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</si>
  <si>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</si>
  <si>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</si>
  <si>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</si>
  <si>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</si>
  <si>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</si>
  <si>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</si>
  <si>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</si>
  <si>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</si>
  <si>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</si>
  <si>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</si>
  <si>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</si>
  <si>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</si>
  <si>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</si>
  <si>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</si>
  <si>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</si>
  <si>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</si>
  <si>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</si>
  <si>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</si>
  <si>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</si>
  <si>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</si>
  <si>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</si>
  <si>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</si>
  <si>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</si>
  <si>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</si>
  <si>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</si>
  <si>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</si>
  <si>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</si>
  <si>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</si>
  <si>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</si>
  <si>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</si>
  <si>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</si>
  <si>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</si>
  <si>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</si>
  <si>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</si>
  <si>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</si>
  <si>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</si>
  <si>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</si>
  <si>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</si>
  <si>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</si>
  <si>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</si>
  <si>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</si>
  <si>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</si>
  <si>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</si>
  <si>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</si>
  <si>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</si>
  <si>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</si>
  <si>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</si>
  <si>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</si>
  <si>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</si>
  <si>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</si>
  <si>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</si>
  <si>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</si>
  <si>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</si>
  <si>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</si>
  <si>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</si>
  <si>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</si>
  <si>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</si>
  <si>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</si>
  <si>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</si>
  <si>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</si>
  <si>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</si>
  <si>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</si>
  <si>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</si>
  <si>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</si>
  <si>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</si>
  <si>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</si>
  <si>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</si>
  <si>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</si>
  <si>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</si>
  <si>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</si>
  <si>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</si>
  <si>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</si>
  <si>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</si>
  <si>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</si>
  <si>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</si>
  <si>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</si>
  <si>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</si>
  <si>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</si>
  <si>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</si>
  <si>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</si>
  <si>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</si>
  <si>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</si>
  <si>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</si>
  <si>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</si>
  <si>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</si>
  <si>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</si>
  <si>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</si>
  <si>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</si>
  <si>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</si>
  <si>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</si>
  <si>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</si>
  <si>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</si>
  <si>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</si>
  <si>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</si>
  <si>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</si>
  <si>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</si>
  <si>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</si>
  <si>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</si>
  <si>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</si>
  <si>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</si>
  <si>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</si>
  <si>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</si>
  <si>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</si>
  <si>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</si>
  <si>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</si>
  <si>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</si>
  <si>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</si>
  <si>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</si>
  <si>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</si>
  <si>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</si>
  <si>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</si>
  <si>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</si>
  <si>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</si>
  <si>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</si>
  <si>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</si>
  <si>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</si>
  <si>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</si>
  <si>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</si>
  <si>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</si>
  <si>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</si>
  <si>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</si>
  <si>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</si>
  <si>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</si>
  <si>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</si>
  <si>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</si>
  <si>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</si>
  <si>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</si>
  <si>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</si>
  <si>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</si>
  <si>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</si>
  <si>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</si>
  <si>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</si>
  <si>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</si>
  <si>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</si>
  <si>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</si>
  <si>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</si>
  <si>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</si>
  <si>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</si>
  <si>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</si>
  <si>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</si>
  <si>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</si>
  <si>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</si>
  <si>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</si>
  <si>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</si>
  <si>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</si>
  <si>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</si>
  <si>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</si>
  <si>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</si>
  <si>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</si>
  <si>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</si>
  <si>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</si>
  <si>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</si>
  <si>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</si>
  <si>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</si>
  <si>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</si>
  <si>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</si>
  <si>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</si>
  <si>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</si>
  <si>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</si>
  <si>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</si>
  <si>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</si>
  <si>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</si>
  <si>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</si>
  <si>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</si>
  <si>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</si>
  <si>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</si>
  <si>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</si>
  <si>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</si>
  <si>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</si>
  <si>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</si>
  <si>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</si>
  <si>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</si>
  <si>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</si>
  <si>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</si>
  <si>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</si>
  <si>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</si>
  <si>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</si>
  <si>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</si>
  <si>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</si>
  <si>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</si>
  <si>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</si>
  <si>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</si>
  <si>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</si>
  <si>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</si>
  <si>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</si>
  <si>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</si>
  <si>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</si>
  <si>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</si>
  <si>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</si>
  <si>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</si>
  <si>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</si>
  <si>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</si>
  <si>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</si>
  <si>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</si>
  <si>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</si>
  <si>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</si>
  <si>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</si>
  <si>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</si>
  <si>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</si>
  <si>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</si>
  <si>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</si>
  <si>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</si>
  <si>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</si>
  <si>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</si>
  <si>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</si>
  <si>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</si>
  <si>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</si>
  <si>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</si>
  <si>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</si>
  <si>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</si>
  <si>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</si>
  <si>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</si>
  <si>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</si>
  <si>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</si>
  <si>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</si>
  <si>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</si>
  <si>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</si>
  <si>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</si>
  <si>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</si>
  <si>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</si>
  <si>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</si>
  <si>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</si>
  <si>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</si>
  <si>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</si>
  <si>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</si>
  <si>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</si>
  <si>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</si>
  <si>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</si>
  <si>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</si>
  <si>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</si>
  <si>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</si>
  <si>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</si>
  <si>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</si>
  <si>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</si>
  <si>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</si>
  <si>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</si>
  <si>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</si>
  <si>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</si>
  <si>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</si>
  <si>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</si>
  <si>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</si>
  <si>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</si>
  <si>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</si>
  <si>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</si>
  <si>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</si>
  <si>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</si>
  <si>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</si>
  <si>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</si>
  <si>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</si>
  <si>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</si>
  <si>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</si>
  <si>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</si>
  <si>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</si>
  <si>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</si>
  <si>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</si>
  <si>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</si>
  <si>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</si>
  <si>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</si>
  <si>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</si>
  <si>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</si>
  <si>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</si>
  <si>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</si>
  <si>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</si>
  <si>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</si>
  <si>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</si>
  <si>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</si>
  <si>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</si>
  <si>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</si>
  <si>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</si>
  <si>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</si>
  <si>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</si>
  <si>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</si>
  <si>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</si>
  <si>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</si>
  <si>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</si>
  <si>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</si>
  <si>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</si>
  <si>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</si>
  <si>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</si>
  <si>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</si>
  <si>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</si>
  <si>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</si>
  <si>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</si>
  <si>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</si>
  <si>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</si>
  <si>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</si>
  <si>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</si>
  <si>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</si>
  <si>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</si>
  <si>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</si>
  <si>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</si>
  <si>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</si>
  <si>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</si>
  <si>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</si>
  <si>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</si>
  <si>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</si>
  <si>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</si>
  <si>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</si>
  <si>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</si>
  <si>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</si>
  <si>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</si>
  <si>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</si>
  <si>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</si>
  <si>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</si>
  <si>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</si>
  <si>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</si>
  <si>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</si>
  <si>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</si>
  <si>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</si>
  <si>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</si>
  <si>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</si>
  <si>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</si>
  <si>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</si>
  <si>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</si>
  <si>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</si>
  <si>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</si>
  <si>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</si>
  <si>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</si>
  <si>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</si>
  <si>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</si>
  <si>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</si>
  <si>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</si>
  <si>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</si>
  <si>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</si>
  <si>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</si>
  <si>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</si>
  <si>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</si>
  <si>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</si>
  <si>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</si>
  <si>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</si>
  <si>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</si>
  <si>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</si>
  <si>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</si>
  <si>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</si>
  <si>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</si>
  <si>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</si>
  <si>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</si>
  <si>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</si>
  <si>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</si>
  <si>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</si>
  <si>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</si>
  <si>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</si>
  <si>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</si>
  <si>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</si>
  <si>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</si>
  <si>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</si>
  <si>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</si>
  <si>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</si>
  <si>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</si>
  <si>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</si>
  <si>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</si>
  <si>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</si>
  <si>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</si>
  <si>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</si>
  <si>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</si>
  <si>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</si>
  <si>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</si>
  <si>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</si>
  <si>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</si>
  <si>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</si>
  <si>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</si>
  <si>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</si>
  <si>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</si>
  <si>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</si>
  <si>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</si>
  <si>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</si>
  <si>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</si>
  <si>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</si>
  <si>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</si>
  <si>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</si>
  <si>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</si>
  <si>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</si>
  <si>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</si>
  <si>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</si>
  <si>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</si>
  <si>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</si>
  <si>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</si>
  <si>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</si>
  <si>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</si>
  <si>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</si>
  <si>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</si>
  <si>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</si>
  <si>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</si>
  <si>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</si>
  <si>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</si>
  <si>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</si>
  <si>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</si>
  <si>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</si>
  <si>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</si>
  <si>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</si>
  <si>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</si>
  <si>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</si>
  <si>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</si>
  <si>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</si>
  <si>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</si>
  <si>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</si>
  <si>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</si>
  <si>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</si>
  <si>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</si>
  <si>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</si>
  <si>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</si>
  <si>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</si>
  <si>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</si>
  <si>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</si>
  <si>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</si>
  <si>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</si>
  <si>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</si>
  <si>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</si>
  <si>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</si>
  <si>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</si>
  <si>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</si>
  <si>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</si>
  <si>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</si>
  <si>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</si>
  <si>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</si>
  <si>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</si>
  <si>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</si>
  <si>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</si>
  <si>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</si>
  <si>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</si>
  <si>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</si>
  <si>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</si>
  <si>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</si>
  <si>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</si>
  <si>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</si>
  <si>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</si>
  <si>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</si>
  <si>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</si>
  <si>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</si>
  <si>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</si>
  <si>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</si>
  <si>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</si>
  <si>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</si>
  <si>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</si>
  <si>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</si>
  <si>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</si>
  <si>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</si>
  <si>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</si>
  <si>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</si>
  <si>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</si>
  <si>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</si>
  <si>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</si>
  <si>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</si>
  <si>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</si>
  <si>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</si>
  <si>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</si>
  <si>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</si>
  <si>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</si>
  <si>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</si>
  <si>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</si>
  <si>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</si>
  <si>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</si>
  <si>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</si>
  <si>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</si>
  <si>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</si>
  <si>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</si>
  <si>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</si>
  <si>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</si>
  <si>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</si>
  <si>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</si>
  <si>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</si>
  <si>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</si>
  <si>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</si>
  <si>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</si>
  <si>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</si>
  <si>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</si>
  <si>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</si>
  <si>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</si>
  <si>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</si>
  <si>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</si>
  <si>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</si>
  <si>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</si>
  <si>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</si>
  <si>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</si>
  <si>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</si>
  <si>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</si>
  <si>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</si>
  <si>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</si>
  <si>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</si>
  <si>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</si>
  <si>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</si>
  <si>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</si>
  <si>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</si>
  <si>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</si>
  <si>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</si>
  <si>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</si>
  <si>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</si>
  <si>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</si>
  <si>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</si>
  <si>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</si>
  <si>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</si>
  <si>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</si>
  <si>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</si>
  <si>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</si>
  <si>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</si>
  <si>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</si>
  <si>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</si>
  <si>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</si>
  <si>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</si>
  <si>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</si>
  <si>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</si>
  <si>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</si>
  <si>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</si>
  <si>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</si>
  <si>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</si>
  <si>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</si>
  <si>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</si>
  <si>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</si>
  <si>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</si>
  <si>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</si>
  <si>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</si>
  <si>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</si>
  <si>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</si>
  <si>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</si>
  <si>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</si>
  <si>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</si>
  <si>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</si>
  <si>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</si>
  <si>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</si>
  <si>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</si>
  <si>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</si>
  <si>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</si>
  <si>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</si>
  <si>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</si>
  <si>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</si>
  <si>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</si>
  <si>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</si>
  <si>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</si>
  <si>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</si>
  <si>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</si>
  <si>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</si>
  <si>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</si>
  <si>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</si>
  <si>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</si>
  <si>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</si>
  <si>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</si>
  <si>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</si>
  <si>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</si>
  <si>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</si>
  <si>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</si>
  <si>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</si>
  <si>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</si>
  <si>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</si>
  <si>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</si>
  <si>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</si>
  <si>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</si>
  <si>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</si>
  <si>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</si>
  <si>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</si>
  <si>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</si>
  <si>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</si>
  <si>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</si>
  <si>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</si>
  <si>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</si>
  <si>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</si>
  <si>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</si>
  <si>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</si>
  <si>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</si>
  <si>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</si>
  <si>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</si>
  <si>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</si>
  <si>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</si>
  <si>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</si>
  <si>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</si>
  <si>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</si>
  <si>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</si>
  <si>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</si>
  <si>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</si>
  <si>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</si>
  <si>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</si>
  <si>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</si>
  <si>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</si>
  <si>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</si>
  <si>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</si>
  <si>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</si>
  <si>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</si>
  <si>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</si>
  <si>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</si>
  <si>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</si>
  <si>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</si>
  <si>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</si>
  <si>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</si>
  <si>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</si>
  <si>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</si>
  <si>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</si>
  <si>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</si>
  <si>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</si>
  <si>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</si>
  <si>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</si>
  <si>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</si>
  <si>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</si>
  <si>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</si>
  <si>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</si>
  <si>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</si>
  <si>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</si>
  <si>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</si>
  <si>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</si>
  <si>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</si>
  <si>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</si>
  <si>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</si>
  <si>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</si>
  <si>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</si>
  <si>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</si>
  <si>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</si>
  <si>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</si>
  <si>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</si>
  <si>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</si>
  <si>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</si>
  <si>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</si>
  <si>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</si>
  <si>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</si>
  <si>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</si>
  <si>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</si>
  <si>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</si>
  <si>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</si>
  <si>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</si>
  <si>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</si>
  <si>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</si>
  <si>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</si>
  <si>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</si>
  <si>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</si>
  <si>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</si>
  <si>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</si>
  <si>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</si>
  <si>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</si>
  <si>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</si>
  <si>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</si>
  <si>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</si>
  <si>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</si>
  <si>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</si>
  <si>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</si>
  <si>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</si>
  <si>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</si>
  <si>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</si>
  <si>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</si>
  <si>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</si>
  <si>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</si>
  <si>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</si>
  <si>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</si>
  <si>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</si>
  <si>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</si>
  <si>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</si>
  <si>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</si>
  <si>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</si>
  <si>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</si>
  <si>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</si>
  <si>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</si>
  <si>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</si>
  <si>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</si>
  <si>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</si>
  <si>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</si>
  <si>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</si>
  <si>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</si>
  <si>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</si>
  <si>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</si>
  <si>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</si>
  <si>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</si>
  <si>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</si>
  <si>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</si>
  <si>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</si>
  <si>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</si>
  <si>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</si>
  <si>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</si>
  <si>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</si>
  <si>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</si>
  <si>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</si>
  <si>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</si>
  <si>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</si>
  <si>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</si>
  <si>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</si>
  <si>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</si>
  <si>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</si>
  <si>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</si>
  <si>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</si>
  <si>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</si>
  <si>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</si>
  <si>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</si>
  <si>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</si>
  <si>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</si>
  <si>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</si>
  <si>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</si>
  <si>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</si>
  <si>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</si>
  <si>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</si>
  <si>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</si>
  <si>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</si>
  <si>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</si>
  <si>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</si>
  <si>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</si>
  <si>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</si>
  <si>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</si>
  <si>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</si>
  <si>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</si>
  <si>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</si>
  <si>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</si>
  <si>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</si>
  <si>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</si>
  <si>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</si>
  <si>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</si>
  <si>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</si>
  <si>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</si>
  <si>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</si>
  <si>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</si>
  <si>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</si>
  <si>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</si>
  <si>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</si>
  <si>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</si>
  <si>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</si>
  <si>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</si>
  <si>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</si>
  <si>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</si>
  <si>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</si>
  <si>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</si>
  <si>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</si>
  <si>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</si>
  <si>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</si>
  <si>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</si>
  <si>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</si>
  <si>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</si>
  <si>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</si>
  <si>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</si>
  <si>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</si>
  <si>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</si>
  <si>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</si>
  <si>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</si>
  <si>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</si>
  <si>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</si>
  <si>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</si>
  <si>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</si>
  <si>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</si>
  <si>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</si>
  <si>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</si>
  <si>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</si>
  <si>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</si>
  <si>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</si>
  <si>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</si>
  <si>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</si>
  <si>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</si>
  <si>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</si>
  <si>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</si>
  <si>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</si>
  <si>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</si>
  <si>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</si>
  <si>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</si>
  <si>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</si>
  <si>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</si>
  <si>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</si>
  <si>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</si>
  <si>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</si>
  <si>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</si>
  <si>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</si>
  <si>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</si>
  <si>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</si>
  <si>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</si>
  <si>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</si>
  <si>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</si>
  <si>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</si>
  <si>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</si>
  <si>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</si>
  <si>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</si>
  <si>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</si>
  <si>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</si>
  <si>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</si>
  <si>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</si>
  <si>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</si>
  <si>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</si>
  <si>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</si>
  <si>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</si>
  <si>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</si>
  <si>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</si>
  <si>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</si>
  <si>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</si>
  <si>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</si>
  <si>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</si>
  <si>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</si>
  <si>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</si>
  <si>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</si>
  <si>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</si>
  <si>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</si>
  <si>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</si>
  <si>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</si>
  <si>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</si>
  <si>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</si>
  <si>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</si>
  <si>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</si>
  <si>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</si>
  <si>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</si>
  <si>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</si>
  <si>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</si>
  <si>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</si>
  <si>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</si>
  <si>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</si>
  <si>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</si>
  <si>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</si>
  <si>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</si>
  <si>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</si>
  <si>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</si>
  <si>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</si>
  <si>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</si>
  <si>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</si>
  <si>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</si>
  <si>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</si>
  <si>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</si>
  <si>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</si>
  <si>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</si>
  <si>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</si>
  <si>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</si>
  <si>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</si>
  <si>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</si>
  <si>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</si>
  <si>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</si>
  <si>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</si>
  <si>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</si>
  <si>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</si>
  <si>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</si>
  <si>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</si>
  <si>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</si>
  <si>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</si>
  <si>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</si>
  <si>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</si>
  <si>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</si>
  <si>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</si>
  <si>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</si>
  <si>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</si>
  <si>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</si>
  <si>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</si>
  <si>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</si>
  <si>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</si>
  <si>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</si>
  <si>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</si>
  <si>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</si>
  <si>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</si>
  <si>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</si>
  <si>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</si>
  <si>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</si>
  <si>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</si>
  <si>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</si>
  <si>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</si>
  <si>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</si>
  <si>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</si>
  <si>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</si>
  <si>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</si>
  <si>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</si>
  <si>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</si>
  <si>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</si>
  <si>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</si>
  <si>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</si>
  <si>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</si>
  <si>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</si>
  <si>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</si>
  <si>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</si>
  <si>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</si>
  <si>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</si>
  <si>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</si>
  <si>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</si>
  <si>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</si>
  <si>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</si>
  <si>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</si>
  <si>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</si>
  <si>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</si>
  <si>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</si>
  <si>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</si>
  <si>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</si>
  <si>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</si>
  <si>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</si>
  <si>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</si>
  <si>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</si>
  <si>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</si>
  <si>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</si>
  <si>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</si>
  <si>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</si>
  <si>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</si>
  <si>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</si>
  <si>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</si>
  <si>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</si>
  <si>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</si>
  <si>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</si>
  <si>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</si>
  <si>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</si>
  <si>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</si>
  <si>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</si>
  <si>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</si>
  <si>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</si>
  <si>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</si>
  <si>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</si>
  <si>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</si>
  <si>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</si>
  <si>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</si>
  <si>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</si>
  <si>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</si>
  <si>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</si>
  <si>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</si>
  <si>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</si>
  <si>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</si>
  <si>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</si>
  <si>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</si>
  <si>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</si>
  <si>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</si>
  <si>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</si>
  <si>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</si>
  <si>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</si>
  <si>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</si>
  <si>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</si>
  <si>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</si>
  <si>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</si>
  <si>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</si>
  <si>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</si>
  <si>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</si>
  <si>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</si>
  <si>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</si>
  <si>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</si>
  <si>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</si>
  <si>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</si>
  <si>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</si>
  <si>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</si>
  <si>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</si>
  <si>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</si>
  <si>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</si>
  <si>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</si>
  <si>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</si>
  <si>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</si>
  <si>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</si>
  <si>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</si>
  <si>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</si>
  <si>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</si>
  <si>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</si>
  <si>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</si>
  <si>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</si>
  <si>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</si>
  <si>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</si>
  <si>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</si>
  <si>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</si>
  <si>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</si>
  <si>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</si>
  <si>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</si>
  <si>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</si>
  <si>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</si>
  <si>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</si>
  <si>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</si>
  <si>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</si>
  <si>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</si>
  <si>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</si>
  <si>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</si>
  <si>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</si>
  <si>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</si>
  <si>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</si>
  <si>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</si>
  <si>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</si>
  <si>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</si>
  <si>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</si>
  <si>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</si>
  <si>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</si>
  <si>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</si>
  <si>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</si>
  <si>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</si>
  <si>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</si>
  <si>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</si>
  <si>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</si>
  <si>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</si>
  <si>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</si>
  <si>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</si>
  <si>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</si>
  <si>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</si>
  <si>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</si>
  <si>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</si>
  <si>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</si>
  <si>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</si>
  <si>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</si>
  <si>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</si>
  <si>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</si>
  <si>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</si>
  <si>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</si>
  <si>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</si>
  <si>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</si>
  <si>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</si>
  <si>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</si>
  <si>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</si>
  <si>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</si>
  <si>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</si>
  <si>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</si>
  <si>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</si>
  <si>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</si>
  <si>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</si>
  <si>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</si>
  <si>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</si>
  <si>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</si>
  <si>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</si>
  <si>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</si>
  <si>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</si>
  <si>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</si>
  <si>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</si>
  <si>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</si>
  <si>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</si>
  <si>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</si>
  <si>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</si>
  <si>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</si>
  <si>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</si>
  <si>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</si>
  <si>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</si>
  <si>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</si>
  <si>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</si>
  <si>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</si>
  <si>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</si>
  <si>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</si>
  <si>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</si>
  <si>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</si>
  <si>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</si>
  <si>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</si>
  <si>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</si>
  <si>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</si>
  <si>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</si>
  <si>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</si>
  <si>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</si>
  <si>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</si>
  <si>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</si>
  <si>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</si>
  <si>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</si>
  <si>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</si>
  <si>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</si>
  <si>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</si>
  <si>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</si>
  <si>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</si>
  <si>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</si>
  <si>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</si>
  <si>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</si>
  <si>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</si>
  <si>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</si>
  <si>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</si>
  <si>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</si>
  <si>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</si>
  <si>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</si>
  <si>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</si>
  <si>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</si>
  <si>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</si>
  <si>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</si>
  <si>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</si>
  <si>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</si>
  <si>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</si>
  <si>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</si>
  <si>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</si>
  <si>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</si>
  <si>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</si>
  <si>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</si>
  <si>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</si>
  <si>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</si>
  <si>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</si>
  <si>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</si>
  <si>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</si>
  <si>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</si>
  <si>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</si>
  <si>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</si>
  <si>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</si>
  <si>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</si>
  <si>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</si>
  <si>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</si>
  <si>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</si>
  <si>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</si>
  <si>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</si>
  <si>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</si>
  <si>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</si>
  <si>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</si>
  <si>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</si>
  <si>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</si>
  <si>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</si>
  <si>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</si>
  <si>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</si>
  <si>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</si>
  <si>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</si>
  <si>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</si>
  <si>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</si>
  <si>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</si>
  <si>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</si>
  <si>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</si>
  <si>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</si>
  <si>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</si>
  <si>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</si>
  <si>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</si>
  <si>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</si>
  <si>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</si>
  <si>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</si>
  <si>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</si>
  <si>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</si>
  <si>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</si>
  <si>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</si>
  <si>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</si>
  <si>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</si>
  <si>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</si>
  <si>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</si>
  <si>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</si>
  <si>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</si>
  <si>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</si>
  <si>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</si>
  <si>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</si>
  <si>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</si>
  <si>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</si>
  <si>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</si>
  <si>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</si>
  <si>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</si>
  <si>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</si>
  <si>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</si>
  <si>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</si>
  <si>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</si>
  <si>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</si>
  <si>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</si>
  <si>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</si>
  <si>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</si>
  <si>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</si>
  <si>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</si>
  <si>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</si>
  <si>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</si>
  <si>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</si>
  <si>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</si>
  <si>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</si>
  <si>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</si>
  <si>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</si>
  <si>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</si>
  <si>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</si>
  <si>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</si>
  <si>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</si>
  <si>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</si>
  <si>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</si>
  <si>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</si>
  <si>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</si>
  <si>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</si>
  <si>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</si>
  <si>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</si>
  <si>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</si>
  <si>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</si>
  <si>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</si>
  <si>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</si>
  <si>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</si>
  <si>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</si>
  <si>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</si>
  <si>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</si>
  <si>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</si>
  <si>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</si>
  <si>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</si>
  <si>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</si>
  <si>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</si>
  <si>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</si>
  <si>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</si>
  <si>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</si>
  <si>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</si>
  <si>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</si>
  <si>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</si>
  <si>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</si>
  <si>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</si>
  <si>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</si>
  <si>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</si>
  <si>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</si>
  <si>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</si>
  <si>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</si>
  <si>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</si>
  <si>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</si>
  <si>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</si>
  <si>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</si>
  <si>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</si>
  <si>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</si>
  <si>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</si>
  <si>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</si>
  <si>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</si>
  <si>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</si>
  <si>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</si>
  <si>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</si>
  <si>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</si>
  <si>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</si>
  <si>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</si>
  <si>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</si>
  <si>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</si>
  <si>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</si>
  <si>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</si>
  <si>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</si>
  <si>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</si>
  <si>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</si>
  <si>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</si>
  <si>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</si>
  <si>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</si>
  <si>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</si>
  <si>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</si>
  <si>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</si>
  <si>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</si>
  <si>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</si>
  <si>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</si>
  <si>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</si>
  <si>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</si>
  <si>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</si>
  <si>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</si>
  <si>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</si>
  <si>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</si>
  <si>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</si>
  <si>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</si>
  <si>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</si>
  <si>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</si>
  <si>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</si>
  <si>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</si>
  <si>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</si>
  <si>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</si>
  <si>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</si>
  <si>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</si>
  <si>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</si>
  <si>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</si>
  <si>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</si>
  <si>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</si>
  <si>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</si>
  <si>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</si>
  <si>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</si>
  <si>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</si>
  <si>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</si>
  <si>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</si>
  <si>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</si>
  <si>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</si>
  <si>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</si>
  <si>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</si>
  <si>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</si>
  <si>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</si>
  <si>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</si>
  <si>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</si>
  <si>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</si>
  <si>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</si>
  <si>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</si>
  <si>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</si>
  <si>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</si>
  <si>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</si>
  <si>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</si>
  <si>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</si>
  <si>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</si>
  <si>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</si>
  <si>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</si>
  <si>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</si>
  <si>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</si>
  <si>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</si>
  <si>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</si>
  <si>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</si>
  <si>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</si>
  <si>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</si>
  <si>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</si>
  <si>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</si>
  <si>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</si>
  <si>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</si>
  <si>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</si>
  <si>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</si>
  <si>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</si>
  <si>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</si>
  <si>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</si>
  <si>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</si>
  <si>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</si>
  <si>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</si>
  <si>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</si>
  <si>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</si>
  <si>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</si>
  <si>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</si>
  <si>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</si>
  <si>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</si>
  <si>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</si>
  <si>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</si>
  <si>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</si>
  <si>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</si>
  <si>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</si>
  <si>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</si>
  <si>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</si>
  <si>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</si>
  <si>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</si>
  <si>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</si>
  <si>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</si>
  <si>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</si>
  <si>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</si>
  <si>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</si>
  <si>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</si>
  <si>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</si>
  <si>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</si>
  <si>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</si>
  <si>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</si>
  <si>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</si>
  <si>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</si>
  <si>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</si>
  <si>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</si>
  <si>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</si>
  <si>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</si>
  <si>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</si>
  <si>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</si>
  <si>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</si>
  <si>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</si>
  <si>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</si>
  <si>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</si>
  <si>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</si>
  <si>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</si>
  <si>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</si>
  <si>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</si>
  <si>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</si>
  <si>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</si>
  <si>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</si>
  <si>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</si>
  <si>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</si>
  <si>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</si>
  <si>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</si>
  <si>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</si>
  <si>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</si>
  <si>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</si>
  <si>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</si>
  <si>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</si>
  <si>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</si>
  <si>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</si>
  <si>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</si>
  <si>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</si>
  <si>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</si>
  <si>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</si>
  <si>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</si>
  <si>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</si>
  <si>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</si>
  <si>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</si>
  <si>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</si>
  <si>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</si>
  <si>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</si>
  <si>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</si>
  <si>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</si>
  <si>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</si>
  <si>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</si>
  <si>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</si>
  <si>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</si>
  <si>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</si>
  <si>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</si>
  <si>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</si>
  <si>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</si>
  <si>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</si>
  <si>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</si>
  <si>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</si>
  <si>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</si>
  <si>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</si>
  <si>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</si>
  <si>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</si>
  <si>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</si>
  <si>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</si>
  <si>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</si>
  <si>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</si>
  <si>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</si>
  <si>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</si>
  <si>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</si>
  <si>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</si>
  <si>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</si>
  <si>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</si>
  <si>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</si>
  <si>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</si>
  <si>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</si>
  <si>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</si>
  <si>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</si>
  <si>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</si>
  <si>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</si>
  <si>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</si>
  <si>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</si>
  <si>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</si>
  <si>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</si>
  <si>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</si>
  <si>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</si>
  <si>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</si>
  <si>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</si>
  <si>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</si>
  <si>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</si>
  <si>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</si>
  <si>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</si>
  <si>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</si>
  <si>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</si>
  <si>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</si>
  <si>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</si>
  <si>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</si>
  <si>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</si>
  <si>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</si>
  <si>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</si>
  <si>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</si>
  <si>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</si>
  <si>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</si>
  <si>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</si>
  <si>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</si>
  <si>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</si>
  <si>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</si>
  <si>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</si>
  <si>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</si>
  <si>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</si>
  <si>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</si>
  <si>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</si>
  <si>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</si>
  <si>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</si>
  <si>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</si>
  <si>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</si>
  <si>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</si>
  <si>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</si>
  <si>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</si>
  <si>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</si>
  <si>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</si>
  <si>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</si>
  <si>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</si>
  <si>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</si>
  <si>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</si>
  <si>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</si>
  <si>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</si>
  <si>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</si>
  <si>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</si>
  <si>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</si>
  <si>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</si>
  <si>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</si>
  <si>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</si>
  <si>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</si>
  <si>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</si>
  <si>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</si>
  <si>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</si>
  <si>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</si>
  <si>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</si>
  <si>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</si>
  <si>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</si>
  <si>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</si>
  <si>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</si>
  <si>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</si>
  <si>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</si>
  <si>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</si>
  <si>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</si>
  <si>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</si>
  <si>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</si>
  <si>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</si>
  <si>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</si>
  <si>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</si>
  <si>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</si>
  <si>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</si>
  <si>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</si>
  <si>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</si>
  <si>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</si>
  <si>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</si>
  <si>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</si>
  <si>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</si>
  <si>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</si>
  <si>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</si>
  <si>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</si>
  <si>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</si>
  <si>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</si>
  <si>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</si>
  <si>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</si>
  <si>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</si>
  <si>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</si>
  <si>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</si>
  <si>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</si>
  <si>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</si>
  <si>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</si>
  <si>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</si>
  <si>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</si>
  <si>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</si>
  <si>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</si>
  <si>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</si>
  <si>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</si>
  <si>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</si>
  <si>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</si>
  <si>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</si>
  <si>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</si>
  <si>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</si>
  <si>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</si>
  <si>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</si>
  <si>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</si>
  <si>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</si>
  <si>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</si>
  <si>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</si>
  <si>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</si>
  <si>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</si>
  <si>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</si>
  <si>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</si>
  <si>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</si>
  <si>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</si>
  <si>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</si>
  <si>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</si>
  <si>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</si>
  <si>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</si>
  <si>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</si>
  <si>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</si>
  <si>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</si>
  <si>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</si>
  <si>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</si>
  <si>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</si>
  <si>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</si>
  <si>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</si>
  <si>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</si>
  <si>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</si>
  <si>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</si>
  <si>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</si>
  <si>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</si>
  <si>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</si>
  <si>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</si>
  <si>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</si>
  <si>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</si>
  <si>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</si>
  <si>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</si>
  <si>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</si>
  <si>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</si>
  <si>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</si>
  <si>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</si>
  <si>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</si>
  <si>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</si>
  <si>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</si>
  <si>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</si>
  <si>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</si>
  <si>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</si>
  <si>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</si>
  <si>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</si>
  <si>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</si>
  <si>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</si>
  <si>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</si>
  <si>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</si>
  <si>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</si>
  <si>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</si>
  <si>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</si>
  <si>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</si>
  <si>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</si>
  <si>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</si>
  <si>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</si>
  <si>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</si>
  <si>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</si>
  <si>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</si>
  <si>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</si>
  <si>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</si>
  <si>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</si>
  <si>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</si>
  <si>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</si>
  <si>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</si>
  <si>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</si>
  <si>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</si>
  <si>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</si>
  <si>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</si>
  <si>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</si>
  <si>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</si>
  <si>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</si>
  <si>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</si>
  <si>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</si>
  <si>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</si>
  <si>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</si>
  <si>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</si>
  <si>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</si>
  <si>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</si>
  <si>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</si>
  <si>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</si>
  <si>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</si>
  <si>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</si>
  <si>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</si>
  <si>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</si>
  <si>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</si>
  <si>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</si>
  <si>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</si>
  <si>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</si>
  <si>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</si>
  <si>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</si>
  <si>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</si>
  <si>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</si>
  <si>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</si>
  <si>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</si>
  <si>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</si>
  <si>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</si>
  <si>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</si>
  <si>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</si>
  <si>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</si>
  <si>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</si>
  <si>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</si>
  <si>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</si>
  <si>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</si>
  <si>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</si>
  <si>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</si>
  <si>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</si>
  <si>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</si>
  <si>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</si>
  <si>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</si>
  <si>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</si>
  <si>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</si>
  <si>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</si>
  <si>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</si>
  <si>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</si>
  <si>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</si>
  <si>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</si>
  <si>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</si>
  <si>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</si>
  <si>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</si>
  <si>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</si>
  <si>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</si>
  <si>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</si>
  <si>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</si>
  <si>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</si>
  <si>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</si>
  <si>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</si>
  <si>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</si>
  <si>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</si>
  <si>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</si>
  <si>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</si>
  <si>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</si>
  <si>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</si>
  <si>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</si>
  <si>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</si>
  <si>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</si>
  <si>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</si>
  <si>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</si>
  <si>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</si>
  <si>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</si>
  <si>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</si>
  <si>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</si>
  <si>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</si>
  <si>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</si>
  <si>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</si>
  <si>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</si>
  <si>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</si>
  <si>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</si>
  <si>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</si>
  <si>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</si>
  <si>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</si>
  <si>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</si>
  <si>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</si>
  <si>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</si>
  <si>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</si>
  <si>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</si>
  <si>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</si>
  <si>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</si>
  <si>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</si>
  <si>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</si>
  <si>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</si>
  <si>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</si>
  <si>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</si>
  <si>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</si>
  <si>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</si>
  <si>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</si>
  <si>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</si>
  <si>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</si>
  <si>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</si>
  <si>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</si>
  <si>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</si>
  <si>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</si>
  <si>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</si>
  <si>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</si>
  <si>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</si>
  <si>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</si>
  <si>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</si>
  <si>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</si>
  <si>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</si>
  <si>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</si>
  <si>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</si>
  <si>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</si>
  <si>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</si>
  <si>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</si>
  <si>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</si>
  <si>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</si>
  <si>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</si>
  <si>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</si>
  <si>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</si>
  <si>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</si>
  <si>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</si>
  <si>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</si>
  <si>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</si>
  <si>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</si>
  <si>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</si>
  <si>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</si>
  <si>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</si>
  <si>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</si>
  <si>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</si>
  <si>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</si>
  <si>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</si>
  <si>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</si>
  <si>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</si>
  <si>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</si>
  <si>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</si>
  <si>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</si>
  <si>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</si>
  <si>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</si>
  <si>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</si>
  <si>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</si>
  <si>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</si>
  <si>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</si>
  <si>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</si>
  <si>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</si>
  <si>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</si>
  <si>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</si>
  <si>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</si>
  <si>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</si>
  <si>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</si>
  <si>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</si>
  <si>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</si>
  <si>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</si>
  <si>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</si>
  <si>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</si>
  <si>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</si>
  <si>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</si>
  <si>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</si>
  <si>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</si>
  <si>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</si>
  <si>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</si>
  <si>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</si>
  <si>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</si>
  <si>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</si>
  <si>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</si>
  <si>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</si>
  <si>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</si>
  <si>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</si>
  <si>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</si>
  <si>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</si>
  <si>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</si>
  <si>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</si>
  <si>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</si>
  <si>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</si>
  <si>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</si>
  <si>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</si>
  <si>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</si>
  <si>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</si>
  <si>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</si>
  <si>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</si>
  <si>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</si>
  <si>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</si>
  <si>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</si>
  <si>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</si>
  <si>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</si>
  <si>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</si>
  <si>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</si>
  <si>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</si>
  <si>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</si>
  <si>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</si>
  <si>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</si>
  <si>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</si>
  <si>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</si>
  <si>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</si>
  <si>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</si>
  <si>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</si>
  <si>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</si>
  <si>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</si>
  <si>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</si>
  <si>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</si>
  <si>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</si>
  <si>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</si>
  <si>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</si>
  <si>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</si>
  <si>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</si>
  <si>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</si>
  <si>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</si>
  <si>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</si>
  <si>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</si>
  <si>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</si>
  <si>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</si>
  <si>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</si>
  <si>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</si>
  <si>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</si>
  <si>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</si>
  <si>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</si>
  <si>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</si>
  <si>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</si>
  <si>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</si>
  <si>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</si>
  <si>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</si>
  <si>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</si>
  <si>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</si>
  <si>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</si>
  <si>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</si>
  <si>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</si>
  <si>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</si>
  <si>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</si>
  <si>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</si>
  <si>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</si>
  <si>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</si>
  <si>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</si>
  <si>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</si>
  <si>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</si>
  <si>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</si>
  <si>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</si>
  <si>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</si>
  <si>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</si>
  <si>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</si>
  <si>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</si>
  <si>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</si>
  <si>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</si>
  <si>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</si>
  <si>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</si>
  <si>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</si>
  <si>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</si>
  <si>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</si>
  <si>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</si>
  <si>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</si>
  <si>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</si>
  <si>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</si>
  <si>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</si>
  <si>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</si>
  <si>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</si>
  <si>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</si>
  <si>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</si>
  <si>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</si>
  <si>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</si>
  <si>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</si>
  <si>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</si>
  <si>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</si>
  <si>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</si>
  <si>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</si>
  <si>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</si>
  <si>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</si>
  <si>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</si>
  <si>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</si>
  <si>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</si>
  <si>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</si>
  <si>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</si>
  <si>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</si>
  <si>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</si>
  <si>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</si>
  <si>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</si>
  <si>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</si>
  <si>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</si>
  <si>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</si>
  <si>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</si>
  <si>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</si>
  <si>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</si>
  <si>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</si>
  <si>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</si>
  <si>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</si>
  <si>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</si>
  <si>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</si>
  <si>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</si>
  <si>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</si>
  <si>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</si>
  <si>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</si>
  <si>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</si>
  <si>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</si>
  <si>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</si>
  <si>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</si>
  <si>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</si>
  <si>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</si>
  <si>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</si>
  <si>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</si>
  <si>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</si>
  <si>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</si>
  <si>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</si>
  <si>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</si>
  <si>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</si>
  <si>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</si>
  <si>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</si>
  <si>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</si>
  <si>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</si>
  <si>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</si>
  <si>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</si>
  <si>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</si>
  <si>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</si>
  <si>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</si>
  <si>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</si>
  <si>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</si>
  <si>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</si>
  <si>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</si>
  <si>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</si>
  <si>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</si>
  <si>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</si>
  <si>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</si>
  <si>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</si>
  <si>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</si>
  <si>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</si>
  <si>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</si>
  <si>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</si>
  <si>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</si>
  <si>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</si>
  <si>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</si>
  <si>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</si>
  <si>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</si>
  <si>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</si>
  <si>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</si>
  <si>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</si>
  <si>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</si>
  <si>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</si>
  <si>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</si>
  <si>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</si>
  <si>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</si>
  <si>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</si>
  <si>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</si>
  <si>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</si>
  <si>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</si>
  <si>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</si>
  <si>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</si>
  <si>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</si>
  <si>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</si>
  <si>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</si>
  <si>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</si>
  <si>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</si>
  <si>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</si>
  <si>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</si>
  <si>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</si>
  <si>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</si>
  <si>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</si>
  <si>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</si>
  <si>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</si>
  <si>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</si>
  <si>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</si>
  <si>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</si>
  <si>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</si>
  <si>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</si>
  <si>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</si>
  <si>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</si>
  <si>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</si>
  <si>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</si>
  <si>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</si>
  <si>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</si>
  <si>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</si>
  <si>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</si>
  <si>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</si>
  <si>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</si>
  <si>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</si>
  <si>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</si>
  <si>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</si>
  <si>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</si>
  <si>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</si>
  <si>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</si>
  <si>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</si>
  <si>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</si>
  <si>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</si>
  <si>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</si>
  <si>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</si>
  <si>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</si>
  <si>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</si>
  <si>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</si>
  <si>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</si>
  <si>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</si>
  <si>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</si>
  <si>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</si>
  <si>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</si>
  <si>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</si>
  <si>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</si>
  <si>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</si>
  <si>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</si>
  <si>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</si>
  <si>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</si>
  <si>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</si>
  <si>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</si>
  <si>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</si>
  <si>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</si>
  <si>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</si>
  <si>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</si>
  <si>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</si>
  <si>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</si>
  <si>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</si>
  <si>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</si>
  <si>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</si>
  <si>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</si>
  <si>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</si>
  <si>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</si>
  <si>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</si>
  <si>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</si>
  <si>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</si>
  <si>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</si>
  <si>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</si>
  <si>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</si>
  <si>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</si>
  <si>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</si>
  <si>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</si>
  <si>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</si>
  <si>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</si>
  <si>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</si>
  <si>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</si>
  <si>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</si>
  <si>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</si>
  <si>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</si>
  <si>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</si>
  <si>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</si>
  <si>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</si>
  <si>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</si>
  <si>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</si>
  <si>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</si>
  <si>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</si>
  <si>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</si>
  <si>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</si>
  <si>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</si>
  <si>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</si>
  <si>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</si>
  <si>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</si>
  <si>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</si>
  <si>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</si>
  <si>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</si>
  <si>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</si>
  <si>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</si>
  <si>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</si>
  <si>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</si>
  <si>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</si>
  <si>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</si>
  <si>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</si>
  <si>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</si>
  <si>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</si>
  <si>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</si>
  <si>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</si>
  <si>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</si>
  <si>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</si>
  <si>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</si>
  <si>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</si>
  <si>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</si>
  <si>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</si>
  <si>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</si>
  <si>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</si>
  <si>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</si>
  <si>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</si>
  <si>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</si>
  <si>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</si>
  <si>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</si>
  <si>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</si>
  <si>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</si>
  <si>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</si>
  <si>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</si>
  <si>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</si>
  <si>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</si>
  <si>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</si>
  <si>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</si>
  <si>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</si>
  <si>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</si>
  <si>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</si>
  <si>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</si>
  <si>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</si>
  <si>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</si>
  <si>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</si>
  <si>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</si>
  <si>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</si>
  <si>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</si>
  <si>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</si>
  <si>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</si>
  <si>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</si>
  <si>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</si>
  <si>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</si>
  <si>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</si>
  <si>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</si>
  <si>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</si>
  <si>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</si>
  <si>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</si>
  <si>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</si>
  <si>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</si>
  <si>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</si>
  <si>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</si>
  <si>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</si>
  <si>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</si>
  <si>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</si>
  <si>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</si>
  <si>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</si>
  <si>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</si>
  <si>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</si>
  <si>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</si>
  <si>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</si>
  <si>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</si>
  <si>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</si>
  <si>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</si>
  <si>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</si>
  <si>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</si>
  <si>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</si>
  <si>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</si>
  <si>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</si>
  <si>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</si>
  <si>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</si>
  <si>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</si>
  <si>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</si>
  <si>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</si>
  <si>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</si>
  <si>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</si>
  <si>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</si>
  <si>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</si>
  <si>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</si>
  <si>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</si>
  <si>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</si>
  <si>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</si>
  <si>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</si>
  <si>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</si>
  <si>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</si>
  <si>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</si>
  <si>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</si>
  <si>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</si>
  <si>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</si>
  <si>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</si>
  <si>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</si>
  <si>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</si>
  <si>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</si>
  <si>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</si>
  <si>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</si>
  <si>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</si>
  <si>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</si>
  <si>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</si>
  <si>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</si>
  <si>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</si>
  <si>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</si>
  <si>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</si>
  <si>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</si>
  <si>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</si>
  <si>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</si>
  <si>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</si>
  <si>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</si>
  <si>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</si>
  <si>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</si>
  <si>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</si>
  <si>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</si>
  <si>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</si>
  <si>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</si>
  <si>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</si>
  <si>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</si>
  <si>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</si>
  <si>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</si>
  <si>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</si>
  <si>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</si>
  <si>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</si>
  <si>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</si>
  <si>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</si>
  <si>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</si>
  <si>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</si>
  <si>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</si>
  <si>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</si>
  <si>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</si>
  <si>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</si>
  <si>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</si>
  <si>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</si>
  <si>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</si>
  <si>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</si>
  <si>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</si>
  <si>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</si>
  <si>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</si>
  <si>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</si>
  <si>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</si>
  <si>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</si>
  <si>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</si>
  <si>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</si>
  <si>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</si>
  <si>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</si>
  <si>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</si>
  <si>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</si>
  <si>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</si>
  <si>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</si>
  <si>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</si>
  <si>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</si>
  <si>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</si>
  <si>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</si>
  <si>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</si>
  <si>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</si>
  <si>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</si>
  <si>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</si>
  <si>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</si>
  <si>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</si>
  <si>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</si>
  <si>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</si>
  <si>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</si>
  <si>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</si>
  <si>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</si>
  <si>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</si>
  <si>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</si>
  <si>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</si>
  <si>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</si>
  <si>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</si>
  <si>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</si>
  <si>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</si>
  <si>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</si>
  <si>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</si>
  <si>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</si>
  <si>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</si>
  <si>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</si>
  <si>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</si>
  <si>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</si>
  <si>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</si>
  <si>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</si>
  <si>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</si>
  <si>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</si>
  <si>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</si>
  <si>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</si>
  <si>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</si>
  <si>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</si>
  <si>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</si>
  <si>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</si>
  <si>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</si>
  <si>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</si>
  <si>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</si>
  <si>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</si>
  <si>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</si>
  <si>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</si>
  <si>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</si>
  <si>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</si>
  <si>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</si>
  <si>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</si>
  <si>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</si>
  <si>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</si>
  <si>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</si>
  <si>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</si>
  <si>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</si>
  <si>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</si>
  <si>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</si>
  <si>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</si>
  <si>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</si>
  <si>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</si>
  <si>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</si>
  <si>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</si>
  <si>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</si>
  <si>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</si>
  <si>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</si>
  <si>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</si>
  <si>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</si>
  <si>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</si>
  <si>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</si>
  <si>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</si>
  <si>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</si>
  <si>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</si>
  <si>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</si>
  <si>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</si>
  <si>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</si>
  <si>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</si>
  <si>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</si>
  <si>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</si>
  <si>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</si>
  <si>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</si>
  <si>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</si>
  <si>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</si>
  <si>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</si>
  <si>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</si>
  <si>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</si>
  <si>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</si>
  <si>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</si>
  <si>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</si>
  <si>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</si>
  <si>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</si>
  <si>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</si>
  <si>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</si>
  <si>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</si>
  <si>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</si>
  <si>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</si>
  <si>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</si>
  <si>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</si>
  <si>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</si>
  <si>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</si>
  <si>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</si>
  <si>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</si>
  <si>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</si>
  <si>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</si>
  <si>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</si>
  <si>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</si>
  <si>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</si>
  <si>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</si>
  <si>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</si>
  <si>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</si>
  <si>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</si>
  <si>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</si>
  <si>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</si>
  <si>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</si>
  <si>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</si>
  <si>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</si>
  <si>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</si>
  <si>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</si>
  <si>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</si>
  <si>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</si>
  <si>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</si>
  <si>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</si>
  <si>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</si>
  <si>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</si>
  <si>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</si>
  <si>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</si>
  <si>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</si>
  <si>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</si>
  <si>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</si>
  <si>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</si>
  <si>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</si>
  <si>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</si>
  <si>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</si>
  <si>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</si>
  <si>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</si>
  <si>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</si>
  <si>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</si>
  <si>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</si>
  <si>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</si>
  <si>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</si>
  <si>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</si>
  <si>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</si>
  <si>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</si>
  <si>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</si>
  <si>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</si>
  <si>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</si>
  <si>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</si>
  <si>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</si>
  <si>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</si>
  <si>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</si>
  <si>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</si>
  <si>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</si>
  <si>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</si>
  <si>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</si>
  <si>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</si>
  <si>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</si>
  <si>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</si>
  <si>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</si>
  <si>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</si>
  <si>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</si>
  <si>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</si>
  <si>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</si>
  <si>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</si>
  <si>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</si>
  <si>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</si>
  <si>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</si>
  <si>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</si>
  <si>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</si>
  <si>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</si>
  <si>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</si>
  <si>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</si>
  <si>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</si>
  <si>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</si>
  <si>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</si>
  <si>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</si>
  <si>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</si>
  <si>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</si>
  <si>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</si>
  <si>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</si>
  <si>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</si>
  <si>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</si>
  <si>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</si>
  <si>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</si>
  <si>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</si>
  <si>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</si>
  <si>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</si>
  <si>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</si>
  <si>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</si>
  <si>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</si>
  <si>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</si>
  <si>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</si>
  <si>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</si>
  <si>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</si>
  <si>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</si>
  <si>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</si>
  <si>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</si>
  <si>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</si>
  <si>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</si>
  <si>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</si>
  <si>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</si>
  <si>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</si>
  <si>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</si>
  <si>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</si>
  <si>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</si>
  <si>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</si>
  <si>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</si>
  <si>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</si>
  <si>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</si>
  <si>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</si>
  <si>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</si>
  <si>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</si>
  <si>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</si>
  <si>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</si>
  <si>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</si>
  <si>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</si>
  <si>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</si>
  <si>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</si>
  <si>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</si>
  <si>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</si>
  <si>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</si>
  <si>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</si>
  <si>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</si>
  <si>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</si>
  <si>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</si>
  <si>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</si>
  <si>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</si>
  <si>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</si>
  <si>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</si>
  <si>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</si>
  <si>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</si>
  <si>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</si>
  <si>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</si>
  <si>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</si>
  <si>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</si>
  <si>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</si>
  <si>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</si>
  <si>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</si>
  <si>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</si>
  <si>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</si>
  <si>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</si>
  <si>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</si>
  <si>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</si>
  <si>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</si>
  <si>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</si>
  <si>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</si>
  <si>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</si>
  <si>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</si>
  <si>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</si>
  <si>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</si>
  <si>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</si>
  <si>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</si>
  <si>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</si>
  <si>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</si>
  <si>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</si>
  <si>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</si>
  <si>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</si>
  <si>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</si>
  <si>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</si>
  <si>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</si>
  <si>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</si>
  <si>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</si>
  <si>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</si>
  <si>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</si>
  <si>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</si>
  <si>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</si>
  <si>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</si>
  <si>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</si>
  <si>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</si>
  <si>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</si>
  <si>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</si>
  <si>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</si>
  <si>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</si>
  <si>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</si>
  <si>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</si>
  <si>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</si>
  <si>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</si>
  <si>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</si>
  <si>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</si>
  <si>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</si>
  <si>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</si>
  <si>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</si>
  <si>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</si>
  <si>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</si>
  <si>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</si>
  <si>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</si>
  <si>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</si>
  <si>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</si>
  <si>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</si>
  <si>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</si>
  <si>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</si>
  <si>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</si>
  <si>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</si>
  <si>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</si>
  <si>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</si>
  <si>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</si>
  <si>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</si>
  <si>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</si>
  <si>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</si>
  <si>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</si>
  <si>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</si>
  <si>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</si>
  <si>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</si>
  <si>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</si>
  <si>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</si>
  <si>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</si>
  <si>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</si>
  <si>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</si>
  <si>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</si>
  <si>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</si>
  <si>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</si>
  <si>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</si>
  <si>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</si>
  <si>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</si>
  <si>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</si>
  <si>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</si>
  <si>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</si>
  <si>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</si>
  <si>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</si>
  <si>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</si>
  <si>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</si>
  <si>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</si>
  <si>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</si>
  <si>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</si>
  <si>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</si>
  <si>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</si>
  <si>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</si>
  <si>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</si>
  <si>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</si>
  <si>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</si>
  <si>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</si>
  <si>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</si>
  <si>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</si>
  <si>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</si>
  <si>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</si>
  <si>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</si>
  <si>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</si>
  <si>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</si>
  <si>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</si>
  <si>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</si>
  <si>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</si>
  <si>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</si>
  <si>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</si>
  <si>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</si>
  <si>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</si>
  <si>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</si>
  <si>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</si>
  <si>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</si>
  <si>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</si>
  <si>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</si>
  <si>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</si>
  <si>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</si>
  <si>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</si>
  <si>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</si>
  <si>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</si>
  <si>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</si>
  <si>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</si>
  <si>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</si>
  <si>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</si>
  <si>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</si>
  <si>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</si>
  <si>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</si>
  <si>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</si>
  <si>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</si>
  <si>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</si>
  <si>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</si>
  <si>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</si>
  <si>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</si>
  <si>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</si>
  <si>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</si>
  <si>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</si>
  <si>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</si>
  <si>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</si>
  <si>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</si>
  <si>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</si>
  <si>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</si>
  <si>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</si>
  <si>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</si>
  <si>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</si>
  <si>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</si>
  <si>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</si>
  <si>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</si>
  <si>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</si>
  <si>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</si>
  <si>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</si>
  <si>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</si>
  <si>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</si>
  <si>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</si>
  <si>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</si>
  <si>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</si>
  <si>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</si>
  <si>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</si>
  <si>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</si>
  <si>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</si>
  <si>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</si>
  <si>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</si>
  <si>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</si>
  <si>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</si>
  <si>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</si>
  <si>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</si>
  <si>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</si>
  <si>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</si>
  <si>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</si>
  <si>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</si>
  <si>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</si>
  <si>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</si>
  <si>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</si>
  <si>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</si>
  <si>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</si>
  <si>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</si>
  <si>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</si>
  <si>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</si>
  <si>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</si>
  <si>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</si>
  <si>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</si>
  <si>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</si>
  <si>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</si>
  <si>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</si>
  <si>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</si>
  <si>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</si>
  <si>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</si>
  <si>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</si>
  <si>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</si>
  <si>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</si>
  <si>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</si>
  <si>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</si>
  <si>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</si>
  <si>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</si>
  <si>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</si>
  <si>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</si>
  <si>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</si>
  <si>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</si>
  <si>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</si>
  <si>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</si>
  <si>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</si>
  <si>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</si>
  <si>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</si>
  <si>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</si>
  <si>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</si>
  <si>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</si>
  <si>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</si>
  <si>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</si>
  <si>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</si>
  <si>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</si>
  <si>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</si>
  <si>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</si>
  <si>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</si>
  <si>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</si>
  <si>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</si>
  <si>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</si>
  <si>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</si>
  <si>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</si>
  <si>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</si>
  <si>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</si>
  <si>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</si>
  <si>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</si>
  <si>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</si>
  <si>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</si>
  <si>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</si>
  <si>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</si>
  <si>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</si>
  <si>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</si>
  <si>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</si>
  <si>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</si>
  <si>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</si>
  <si>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</si>
  <si>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</si>
  <si>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</si>
  <si>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</si>
  <si>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</si>
  <si>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</si>
  <si>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</si>
  <si>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</si>
  <si>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</si>
  <si>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</si>
  <si>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</si>
  <si>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</si>
  <si>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</si>
  <si>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</si>
  <si>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</si>
  <si>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</si>
  <si>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</si>
  <si>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</si>
  <si>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</si>
  <si>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</si>
  <si>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</si>
  <si>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</si>
  <si>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</si>
  <si>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</si>
  <si>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</si>
  <si>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</si>
  <si>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</si>
  <si>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</si>
  <si>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</si>
  <si>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</si>
  <si>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</si>
  <si>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</si>
  <si>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</si>
  <si>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</si>
  <si>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</si>
  <si>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</si>
  <si>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</si>
  <si>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</si>
  <si>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</si>
  <si>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</si>
  <si>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</si>
  <si>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</si>
  <si>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</si>
  <si>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</si>
  <si>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</si>
  <si>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</si>
  <si>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</si>
  <si>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</si>
  <si>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</si>
  <si>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</si>
  <si>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</si>
  <si>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</si>
  <si>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</si>
  <si>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</si>
  <si>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</si>
  <si>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</si>
  <si>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</si>
  <si>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</si>
  <si>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</si>
  <si>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</si>
  <si>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</si>
  <si>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</si>
  <si>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</si>
  <si>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</si>
  <si>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</si>
  <si>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</si>
  <si>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</si>
  <si>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</si>
  <si>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</si>
  <si>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</si>
  <si>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</si>
  <si>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</si>
  <si>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</si>
  <si>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</si>
  <si>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</si>
  <si>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</si>
  <si>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</si>
  <si>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</si>
  <si>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</si>
  <si>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</si>
  <si>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</si>
  <si>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</si>
  <si>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</si>
  <si>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</si>
  <si>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</si>
  <si>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</si>
  <si>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</si>
  <si>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</si>
  <si>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</si>
  <si>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</si>
  <si>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</si>
  <si>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</si>
  <si>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</si>
  <si>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</si>
  <si>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</si>
  <si>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</si>
  <si>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</si>
  <si>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</si>
  <si>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</si>
  <si>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</si>
  <si>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</si>
  <si>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</si>
  <si>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</si>
  <si>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</si>
  <si>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</si>
  <si>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</si>
  <si>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</si>
  <si>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</si>
  <si>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</si>
  <si>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</si>
  <si>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</si>
  <si>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</si>
  <si>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</si>
  <si>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</si>
  <si>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</si>
  <si>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</si>
  <si>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</si>
  <si>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</si>
  <si>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</si>
  <si>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</si>
  <si>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</si>
  <si>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</si>
  <si>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</si>
  <si>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</si>
  <si>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</si>
  <si>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</si>
  <si>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</si>
  <si>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</si>
  <si>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</si>
  <si>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</si>
  <si>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</si>
  <si>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</si>
  <si>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</si>
  <si>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</si>
  <si>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</si>
  <si>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</si>
  <si>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</si>
  <si>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</si>
  <si>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</si>
  <si>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</si>
  <si>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</si>
  <si>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</si>
  <si>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</si>
  <si>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</si>
  <si>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</si>
  <si>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</si>
  <si>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</si>
  <si>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</si>
  <si>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</si>
  <si>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</si>
  <si>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</si>
  <si>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</si>
  <si>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</si>
  <si>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</si>
  <si>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</si>
  <si>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</si>
  <si>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</si>
  <si>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</si>
  <si>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</si>
  <si>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</si>
  <si>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</si>
  <si>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</si>
  <si>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</si>
  <si>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</si>
  <si>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</si>
  <si>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</si>
  <si>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</si>
  <si>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</si>
  <si>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</si>
  <si>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</si>
  <si>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</si>
  <si>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</si>
  <si>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</si>
  <si>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</si>
  <si>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</si>
  <si>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</si>
  <si>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</si>
  <si>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</si>
  <si>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</si>
  <si>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</si>
  <si>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</si>
  <si>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</si>
  <si>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</si>
  <si>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</si>
  <si>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</si>
  <si>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</si>
  <si>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</si>
  <si>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</si>
  <si>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</si>
  <si>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</si>
  <si>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</si>
  <si>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</si>
  <si>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</si>
  <si>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</si>
  <si>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</si>
  <si>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</si>
  <si>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</si>
  <si>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</si>
  <si>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</si>
  <si>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</si>
  <si>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</si>
  <si>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</si>
  <si>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</si>
  <si>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</si>
  <si>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</si>
  <si>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</si>
  <si>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</si>
  <si>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</si>
  <si>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</si>
  <si>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</si>
  <si>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</si>
  <si>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</si>
  <si>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</si>
  <si>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</si>
  <si>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</si>
  <si>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</si>
  <si>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</si>
  <si>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</si>
  <si>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</si>
  <si>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</si>
  <si>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</si>
  <si>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</si>
  <si>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</si>
  <si>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</si>
  <si>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</si>
  <si>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</si>
  <si>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</si>
  <si>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</si>
  <si>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</si>
  <si>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</si>
  <si>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</si>
  <si>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</si>
  <si>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</si>
  <si>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</si>
  <si>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</si>
  <si>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</si>
  <si>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</si>
  <si>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</si>
  <si>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</si>
  <si>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</si>
  <si>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</si>
  <si>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</si>
  <si>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</si>
  <si>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</si>
  <si>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</si>
  <si>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</si>
  <si>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</si>
  <si>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</si>
  <si>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</si>
  <si>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</si>
  <si>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</si>
  <si>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</si>
  <si>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</si>
  <si>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</si>
  <si>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</si>
  <si>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</si>
  <si>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</si>
  <si>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</si>
  <si>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</si>
  <si>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</si>
  <si>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</si>
  <si>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</si>
  <si>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</si>
  <si>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</si>
  <si>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</si>
  <si>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</si>
  <si>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</si>
  <si>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</si>
  <si>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</si>
  <si>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</si>
  <si>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</si>
  <si>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</si>
  <si>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</si>
  <si>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</si>
  <si>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</si>
  <si>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</si>
  <si>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</si>
  <si>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</si>
  <si>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</si>
  <si>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</si>
  <si>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</si>
  <si>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</si>
  <si>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</si>
  <si>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</si>
  <si>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</si>
  <si>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</si>
  <si>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</si>
  <si>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</si>
  <si>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</si>
  <si>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</si>
  <si>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</si>
  <si>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</si>
  <si>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</si>
  <si>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</si>
  <si>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</si>
  <si>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</si>
  <si>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</si>
  <si>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</si>
  <si>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</si>
  <si>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</si>
  <si>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</si>
  <si>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</si>
  <si>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</si>
  <si>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</si>
  <si>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</si>
  <si>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</si>
  <si>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</si>
  <si>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</si>
  <si>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</si>
  <si>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</si>
  <si>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</si>
  <si>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</si>
  <si>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</si>
  <si>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</si>
  <si>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</si>
  <si>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</si>
  <si>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</si>
  <si>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</si>
  <si>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</si>
  <si>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</si>
  <si>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</si>
  <si>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</si>
  <si>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</si>
  <si>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</si>
  <si>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</si>
  <si>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</si>
  <si>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</si>
  <si>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</si>
  <si>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</si>
  <si>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</si>
  <si>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</si>
  <si>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</si>
  <si>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</si>
  <si>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</si>
  <si>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</si>
  <si>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</si>
  <si>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</si>
  <si>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</si>
  <si>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</si>
  <si>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</si>
  <si>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</si>
  <si>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</si>
  <si>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</si>
  <si>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</si>
  <si>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</si>
  <si>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</si>
  <si>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</si>
  <si>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</si>
  <si>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</si>
  <si>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</si>
  <si>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</si>
  <si>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</si>
  <si>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</si>
  <si>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</si>
  <si>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</si>
  <si>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</si>
  <si>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</si>
  <si>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</si>
  <si>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</si>
  <si>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</si>
  <si>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</si>
  <si>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</si>
  <si>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</si>
  <si>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</si>
  <si>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</si>
  <si>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</si>
  <si>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</si>
  <si>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</si>
  <si>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</si>
  <si>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</si>
  <si>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</si>
  <si>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</si>
  <si>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</si>
  <si>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</si>
  <si>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</si>
  <si>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</si>
  <si>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</si>
  <si>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</si>
  <si>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</si>
  <si>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</si>
  <si>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</si>
  <si>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</si>
  <si>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</si>
  <si>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</si>
  <si>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</si>
  <si>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</si>
  <si>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</si>
  <si>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</si>
  <si>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</si>
  <si>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</si>
  <si>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</si>
  <si>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</si>
  <si>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</si>
  <si>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</si>
  <si>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</si>
  <si>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</si>
  <si>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</si>
  <si>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</si>
  <si>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</si>
  <si>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</si>
  <si>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</si>
  <si>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</si>
  <si>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</si>
  <si>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</si>
  <si>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</si>
  <si>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</si>
  <si>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</si>
  <si>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</si>
  <si>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</si>
  <si>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</si>
  <si>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</si>
  <si>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</si>
  <si>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</si>
  <si>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</si>
  <si>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</si>
  <si>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</si>
  <si>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</si>
  <si>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</si>
  <si>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</si>
  <si>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</si>
  <si>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</si>
  <si>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</si>
  <si>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</si>
  <si>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</si>
  <si>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</si>
  <si>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</si>
  <si>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</si>
  <si>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</si>
  <si>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</si>
  <si>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</si>
  <si>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</si>
  <si>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</si>
  <si>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</si>
  <si>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</si>
  <si>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</si>
  <si>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</si>
  <si>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</si>
  <si>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</si>
  <si>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</si>
  <si>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</si>
  <si>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</si>
  <si>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</si>
  <si>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</si>
  <si>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</si>
  <si>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</si>
  <si>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</si>
  <si>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</si>
  <si>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</si>
  <si>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</si>
  <si>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</si>
  <si>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</si>
  <si>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</si>
  <si>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</si>
  <si>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</si>
  <si>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</si>
  <si>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</si>
  <si>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</si>
  <si>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</si>
  <si>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</si>
  <si>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</si>
  <si>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</si>
  <si>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</si>
  <si>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</si>
  <si>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</si>
  <si>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</si>
  <si>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</si>
  <si>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</si>
  <si>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</si>
  <si>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</si>
  <si>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</si>
  <si>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</si>
  <si>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</si>
  <si>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</si>
  <si>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</si>
  <si>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</si>
  <si>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</si>
  <si>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</si>
  <si>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</si>
  <si>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</si>
  <si>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</si>
  <si>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</si>
  <si>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</si>
  <si>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</si>
  <si>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</si>
  <si>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</si>
  <si>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</si>
  <si>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</si>
  <si>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</si>
  <si>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</si>
  <si>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</si>
  <si>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</si>
  <si>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</si>
  <si>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</si>
  <si>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</si>
  <si>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</si>
  <si>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</si>
  <si>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</si>
  <si>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</si>
  <si>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</si>
  <si>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</si>
  <si>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</si>
  <si>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</si>
  <si>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</si>
  <si>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</si>
  <si>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</si>
  <si>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</si>
  <si>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</si>
  <si>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</si>
  <si>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</si>
  <si>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</si>
  <si>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</si>
  <si>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</si>
  <si>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</si>
  <si>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</si>
  <si>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</si>
  <si>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</si>
  <si>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</si>
  <si>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</si>
  <si>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</si>
  <si>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</si>
  <si>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</si>
  <si>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</si>
  <si>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</si>
  <si>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</si>
  <si>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</si>
  <si>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</si>
  <si>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</si>
  <si>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</si>
  <si>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</si>
  <si>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</si>
  <si>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</si>
  <si>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</si>
  <si>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</si>
  <si>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</si>
  <si>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</si>
  <si>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</si>
  <si>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</si>
  <si>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</si>
  <si>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</si>
  <si>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</si>
  <si>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</si>
  <si>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</si>
  <si>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</si>
  <si>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</si>
  <si>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</si>
  <si>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</si>
  <si>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</si>
  <si>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</si>
  <si>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</si>
  <si>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</si>
  <si>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</si>
  <si>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</si>
  <si>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</si>
  <si>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</si>
  <si>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</si>
  <si>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</si>
  <si>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</si>
  <si>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</si>
  <si>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</si>
  <si>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</si>
  <si>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</si>
  <si>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</si>
  <si>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</si>
  <si>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</si>
  <si>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</si>
  <si>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</si>
  <si>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</si>
  <si>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</si>
  <si>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</si>
  <si>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</si>
  <si>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</si>
  <si>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</si>
  <si>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</si>
  <si>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</si>
  <si>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</si>
  <si>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</si>
  <si>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</si>
  <si>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</si>
  <si>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</si>
  <si>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</si>
  <si>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</si>
  <si>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</si>
  <si>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</si>
  <si>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</si>
  <si>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</si>
  <si>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</si>
  <si>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</si>
  <si>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</si>
  <si>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</si>
  <si>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</si>
  <si>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</si>
  <si>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</si>
  <si>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</si>
  <si>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</si>
  <si>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</si>
  <si>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</si>
  <si>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</si>
  <si>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</si>
  <si>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</si>
  <si>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</si>
  <si>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</si>
  <si>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</si>
  <si>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</si>
  <si>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</si>
  <si>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</si>
  <si>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</si>
  <si>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</si>
  <si>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</si>
  <si>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</si>
  <si>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</si>
  <si>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</si>
  <si>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</si>
  <si>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</si>
  <si>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</si>
  <si>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</si>
  <si>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</si>
  <si>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</si>
  <si>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</si>
  <si>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</si>
  <si>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</si>
  <si>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</si>
  <si>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</si>
  <si>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</si>
  <si>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</si>
  <si>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</si>
  <si>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</si>
  <si>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</si>
  <si>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</si>
  <si>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</si>
  <si>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</si>
  <si>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</si>
  <si>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</si>
  <si>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</si>
  <si>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</si>
  <si>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</si>
  <si>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</si>
  <si>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</si>
  <si>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</si>
  <si>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</si>
  <si>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</si>
  <si>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</si>
  <si>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</si>
  <si>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</si>
  <si>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</si>
  <si>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</si>
  <si>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</si>
  <si>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</si>
  <si>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</si>
  <si>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</si>
  <si>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</si>
  <si>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</si>
  <si>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</si>
  <si>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</si>
  <si>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</si>
  <si>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</si>
  <si>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</si>
  <si>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</si>
  <si>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</si>
  <si>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</si>
  <si>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</si>
  <si>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</si>
  <si>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</si>
  <si>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</si>
  <si>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</si>
  <si>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</si>
  <si>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</si>
  <si>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</si>
  <si>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</si>
  <si>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</si>
  <si>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</si>
  <si>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</si>
  <si>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</si>
  <si>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</si>
  <si>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</si>
  <si>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</si>
  <si>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</si>
  <si>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</si>
  <si>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</si>
  <si>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</si>
  <si>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</si>
  <si>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</si>
  <si>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</si>
  <si>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</si>
  <si>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</si>
  <si>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</si>
  <si>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</si>
  <si>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</si>
  <si>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</si>
  <si>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</si>
  <si>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</si>
  <si>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</si>
  <si>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</si>
  <si>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</si>
  <si>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</si>
  <si>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</si>
  <si>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</si>
  <si>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</si>
  <si>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</si>
  <si>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</si>
  <si>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</si>
  <si>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</si>
  <si>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</si>
  <si>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</si>
  <si>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</si>
  <si>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</si>
  <si>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</si>
  <si>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</si>
  <si>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</si>
  <si>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</si>
  <si>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</si>
  <si>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</si>
  <si>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</si>
  <si>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</si>
  <si>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</si>
  <si>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</si>
  <si>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</si>
  <si>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</si>
  <si>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</si>
  <si>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</si>
  <si>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</si>
  <si>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</si>
  <si>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</si>
  <si>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</si>
  <si>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</si>
  <si>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</si>
  <si>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</si>
  <si>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</si>
  <si>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</si>
  <si>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</si>
  <si>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</si>
  <si>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</si>
  <si>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</si>
  <si>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</si>
  <si>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</si>
  <si>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</si>
  <si>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</si>
  <si>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</si>
  <si>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</si>
  <si>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</si>
  <si>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</si>
  <si>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</si>
  <si>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</si>
  <si>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</si>
  <si>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</si>
  <si>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</si>
  <si>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</si>
  <si>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</si>
  <si>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</si>
  <si>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</si>
  <si>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</si>
  <si>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</si>
  <si>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</si>
  <si>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</si>
  <si>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</si>
  <si>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</si>
  <si>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</si>
  <si>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</si>
  <si>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</si>
  <si>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</si>
  <si>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</si>
  <si>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</si>
  <si>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</si>
  <si>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</si>
  <si>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</si>
  <si>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</si>
  <si>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</si>
  <si>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</si>
  <si>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</si>
  <si>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</si>
  <si>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</si>
  <si>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</si>
  <si>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</si>
  <si>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</si>
  <si>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</si>
  <si>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</si>
  <si>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</si>
  <si>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</si>
  <si>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</si>
  <si>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</si>
  <si>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</si>
  <si>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</si>
  <si>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</si>
  <si>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</si>
  <si>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</si>
  <si>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</si>
  <si>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</si>
  <si>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</si>
  <si>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</si>
  <si>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</si>
  <si>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</si>
  <si>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</si>
  <si>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</si>
  <si>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</si>
  <si>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</si>
  <si>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</si>
  <si>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</si>
  <si>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</si>
  <si>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</si>
  <si>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</si>
  <si>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</si>
  <si>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</si>
  <si>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</si>
  <si>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</si>
  <si>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</si>
  <si>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</si>
  <si>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</si>
  <si>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</si>
  <si>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</si>
  <si>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</si>
  <si>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</si>
  <si>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</si>
  <si>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</si>
  <si>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</si>
  <si>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</si>
  <si>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</si>
  <si>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</si>
  <si>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</si>
  <si>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</si>
  <si>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</si>
  <si>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</si>
  <si>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</si>
  <si>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</si>
  <si>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</si>
  <si>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</si>
  <si>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</si>
  <si>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</si>
  <si>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</si>
  <si>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</si>
  <si>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</si>
  <si>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</si>
  <si>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</si>
  <si>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</si>
  <si>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</si>
  <si>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</si>
  <si>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</si>
  <si>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</si>
  <si>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</si>
  <si>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</si>
  <si>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</si>
  <si>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</si>
  <si>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</si>
  <si>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</si>
  <si>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</si>
  <si>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</si>
  <si>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</si>
  <si>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</si>
  <si>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</si>
  <si>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</si>
  <si>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</si>
  <si>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</si>
  <si>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</si>
  <si>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</si>
  <si>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</si>
  <si>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</si>
  <si>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</si>
  <si>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</si>
  <si>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</si>
  <si>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</si>
  <si>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</si>
  <si>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</si>
  <si>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</si>
  <si>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</si>
  <si>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</si>
  <si>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</si>
  <si>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</si>
  <si>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</si>
  <si>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</si>
  <si>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</si>
  <si>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</si>
  <si>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</si>
  <si>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</si>
  <si>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</si>
  <si>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</si>
  <si>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</si>
  <si>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</si>
  <si>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</si>
  <si>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</si>
  <si>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</si>
  <si>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</si>
  <si>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</si>
  <si>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</si>
  <si>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</si>
  <si>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</si>
  <si>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</si>
  <si>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</si>
  <si>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</si>
  <si>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</si>
  <si>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</si>
  <si>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</si>
  <si>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</si>
  <si>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</si>
  <si>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</si>
  <si>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</si>
  <si>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</si>
  <si>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</si>
  <si>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</si>
  <si>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</si>
  <si>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</si>
  <si>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</si>
  <si>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</si>
  <si>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</si>
  <si>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</si>
  <si>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</si>
  <si>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</si>
  <si>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</si>
  <si>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</si>
  <si>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</si>
  <si>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</si>
  <si>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</si>
  <si>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</si>
  <si>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</si>
  <si>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</si>
  <si>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</si>
  <si>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</si>
  <si>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</si>
  <si>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</si>
  <si>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</si>
  <si>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</si>
  <si>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</si>
  <si>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</si>
  <si>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</si>
  <si>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</si>
  <si>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</si>
  <si>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</si>
  <si>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</si>
  <si>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</si>
  <si>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</si>
  <si>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</si>
  <si>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</si>
  <si>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</si>
  <si>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</si>
  <si>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</si>
  <si>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</si>
  <si>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</si>
  <si>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</si>
  <si>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</si>
  <si>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</si>
  <si>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</si>
  <si>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</si>
  <si>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</si>
  <si>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</si>
  <si>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</si>
  <si>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</si>
  <si>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</si>
  <si>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</si>
  <si>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</si>
  <si>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</si>
  <si>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</si>
  <si>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</si>
  <si>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</si>
  <si>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</si>
  <si>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</si>
  <si>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</si>
  <si>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</si>
  <si>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</si>
  <si>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</si>
  <si>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</si>
  <si>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</si>
  <si>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</si>
  <si>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</si>
  <si>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</si>
  <si>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</si>
  <si>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</si>
  <si>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</si>
  <si>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</si>
  <si>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</si>
  <si>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</si>
  <si>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</si>
  <si>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</si>
  <si>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</si>
  <si>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</si>
  <si>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</si>
  <si>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</si>
  <si>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</si>
  <si>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</si>
  <si>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</si>
  <si>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</si>
  <si>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</si>
  <si>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</si>
  <si>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</si>
  <si>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</si>
  <si>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</si>
  <si>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</si>
  <si>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</si>
  <si>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</si>
  <si>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</si>
  <si>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</si>
  <si>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</si>
  <si>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</si>
  <si>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</si>
  <si>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</si>
  <si>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</si>
  <si>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</si>
  <si>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</si>
  <si>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</si>
  <si>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</si>
  <si>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</si>
  <si>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</si>
  <si>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</si>
  <si>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</si>
  <si>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</si>
  <si>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</si>
  <si>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</si>
  <si>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</si>
  <si>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</si>
  <si>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</si>
  <si>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</si>
  <si>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</si>
  <si>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</si>
  <si>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</si>
  <si>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</si>
  <si>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</si>
  <si>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</si>
  <si>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</si>
  <si>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</si>
  <si>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</si>
  <si>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</si>
  <si>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</si>
  <si>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</si>
  <si>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</si>
  <si>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</si>
  <si>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</si>
  <si>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</si>
  <si>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</si>
  <si>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</si>
  <si>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</si>
  <si>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</si>
  <si>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</si>
  <si>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</si>
  <si>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</si>
  <si>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</si>
  <si>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</si>
  <si>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</si>
  <si>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</si>
  <si>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</si>
  <si>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</si>
  <si>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</si>
  <si>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</si>
  <si>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</si>
  <si>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</si>
  <si>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</si>
  <si>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</si>
  <si>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</si>
  <si>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</si>
  <si>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</si>
  <si>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</si>
  <si>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</si>
  <si>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</si>
  <si>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</si>
  <si>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</si>
  <si>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</si>
  <si>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</si>
  <si>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</si>
  <si>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</si>
  <si>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</si>
  <si>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</si>
  <si>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</si>
  <si>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</si>
  <si>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</si>
  <si>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</si>
  <si>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</si>
  <si>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</si>
  <si>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</si>
  <si>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</si>
  <si>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</si>
  <si>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</si>
  <si>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</si>
  <si>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</si>
  <si>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</si>
  <si>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</si>
  <si>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</si>
  <si>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</si>
  <si>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</si>
  <si>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</si>
  <si>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</si>
  <si>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</si>
  <si>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</si>
  <si>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</si>
  <si>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</si>
  <si>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</si>
  <si>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</si>
  <si>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</si>
  <si>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</si>
  <si>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</si>
  <si>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</si>
  <si>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</si>
  <si>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</si>
  <si>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</si>
  <si>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</si>
  <si>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</si>
  <si>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</si>
  <si>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</si>
  <si>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</si>
  <si>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</si>
  <si>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</si>
  <si>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</si>
  <si>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</si>
  <si>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</si>
  <si>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</si>
  <si>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</si>
  <si>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</si>
  <si>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</si>
  <si>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</si>
  <si>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</si>
  <si>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</si>
  <si>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</si>
  <si>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</si>
  <si>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</si>
  <si>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</si>
  <si>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</si>
  <si>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</si>
  <si>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</si>
  <si>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</si>
  <si>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</si>
  <si>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</si>
  <si>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</si>
  <si>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</si>
  <si>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</si>
  <si>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</si>
  <si>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</si>
  <si>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</si>
  <si>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</si>
  <si>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</si>
  <si>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</si>
  <si>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</si>
  <si>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</si>
  <si>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</si>
  <si>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</si>
  <si>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</si>
  <si>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</si>
  <si>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</si>
  <si>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</si>
  <si>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</si>
  <si>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</si>
  <si>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</si>
  <si>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</si>
  <si>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</si>
  <si>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</si>
  <si>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</si>
  <si>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</si>
  <si>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</si>
  <si>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</si>
  <si>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</si>
  <si>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</si>
  <si>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</si>
  <si>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</si>
  <si>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</si>
  <si>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</si>
  <si>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</si>
  <si>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</si>
  <si>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</si>
  <si>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</si>
  <si>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</si>
  <si>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</si>
  <si>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</si>
  <si>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</si>
  <si>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</si>
  <si>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</si>
  <si>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</si>
  <si>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</si>
  <si>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</si>
  <si>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</si>
  <si>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</si>
  <si>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</si>
  <si>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</si>
  <si>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</si>
  <si>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</si>
  <si>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</si>
  <si>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</si>
  <si>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</si>
  <si>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</si>
  <si>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</si>
  <si>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</si>
  <si>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</si>
  <si>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</si>
  <si>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</si>
  <si>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</si>
  <si>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</si>
  <si>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</si>
  <si>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</si>
  <si>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</si>
  <si>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</si>
  <si>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</si>
  <si>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</si>
  <si>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</si>
  <si>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</si>
  <si>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</si>
  <si>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</si>
  <si>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</si>
  <si>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</si>
  <si>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</si>
  <si>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</si>
  <si>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</si>
  <si>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</si>
  <si>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</si>
  <si>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</si>
  <si>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</si>
  <si>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</si>
  <si>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</si>
  <si>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</si>
  <si>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</si>
  <si>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</si>
  <si>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</si>
  <si>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</si>
  <si>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</si>
  <si>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</si>
  <si>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</si>
  <si>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</si>
  <si>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</si>
  <si>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</si>
  <si>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</si>
  <si>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</si>
  <si>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</si>
  <si>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</si>
  <si>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</si>
  <si>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</si>
  <si>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</si>
  <si>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</si>
  <si>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</si>
  <si>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</si>
  <si>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</si>
  <si>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</si>
  <si>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</si>
  <si>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</si>
  <si>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</si>
  <si>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</si>
  <si>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</si>
  <si>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</si>
  <si>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</si>
  <si>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</si>
  <si>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</si>
  <si>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</si>
  <si>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</si>
  <si>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</si>
  <si>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</si>
  <si>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</si>
  <si>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</si>
  <si>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</si>
  <si>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</si>
  <si>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</si>
  <si>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</si>
  <si>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</si>
  <si>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</si>
  <si>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</si>
  <si>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</si>
  <si>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</si>
  <si>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</si>
  <si>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</si>
  <si>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</si>
  <si>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</si>
  <si>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</si>
  <si>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</si>
  <si>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</si>
  <si>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</si>
  <si>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</si>
  <si>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</si>
  <si>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</si>
  <si>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</si>
  <si>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</si>
  <si>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</si>
  <si>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</si>
  <si>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</si>
  <si>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</si>
  <si>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</si>
  <si>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</si>
  <si>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</si>
  <si>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</si>
  <si>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</si>
  <si>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</si>
  <si>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</si>
  <si>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</si>
  <si>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</si>
  <si>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</si>
  <si>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</si>
  <si>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</si>
  <si>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</si>
  <si>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</si>
  <si>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</si>
  <si>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</si>
  <si>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</si>
  <si>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</si>
  <si>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</si>
  <si>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</si>
  <si>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</si>
  <si>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</si>
  <si>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</si>
  <si>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</si>
  <si>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</si>
  <si>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</si>
  <si>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</si>
  <si>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</si>
  <si>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</si>
  <si>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</si>
  <si>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</si>
  <si>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</si>
  <si>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</si>
  <si>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</si>
  <si>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</si>
  <si>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</si>
  <si>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</si>
  <si>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</si>
  <si>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</si>
  <si>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</si>
  <si>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</si>
  <si>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</si>
  <si>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</si>
  <si>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</si>
  <si>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</si>
  <si>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</si>
  <si>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</si>
  <si>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</si>
  <si>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</si>
  <si>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</si>
  <si>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</si>
  <si>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</si>
  <si>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</si>
  <si>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</si>
  <si>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</si>
  <si>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</si>
  <si>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</si>
  <si>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</si>
  <si>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</si>
  <si>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</si>
  <si>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</si>
  <si>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</si>
  <si>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</si>
  <si>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</si>
  <si>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</si>
  <si>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</si>
  <si>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</si>
  <si>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</si>
  <si>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</si>
  <si>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</si>
  <si>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</si>
  <si>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</si>
  <si>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</si>
  <si>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</si>
  <si>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</si>
  <si>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</si>
  <si>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</si>
  <si>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</si>
  <si>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</si>
  <si>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</si>
  <si>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</si>
  <si>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</si>
  <si>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</si>
  <si>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</si>
  <si>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</si>
  <si>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</si>
  <si>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</si>
  <si>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</si>
  <si>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</si>
  <si>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</si>
  <si>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</si>
  <si>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</si>
  <si>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</si>
  <si>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</si>
  <si>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</si>
  <si>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</si>
  <si>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</si>
  <si>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</si>
  <si>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</si>
  <si>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</si>
  <si>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</si>
  <si>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</si>
  <si>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</si>
  <si>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</si>
  <si>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</si>
  <si>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</si>
  <si>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</si>
  <si>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</si>
  <si>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</si>
  <si>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</si>
  <si>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</si>
  <si>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</si>
  <si>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</si>
  <si>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</si>
  <si>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</si>
  <si>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</si>
  <si>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</si>
  <si>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</si>
  <si>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</si>
  <si>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</si>
  <si>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</si>
  <si>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</si>
  <si>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</si>
  <si>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</si>
  <si>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</si>
  <si>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</si>
  <si>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</si>
  <si>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</si>
  <si>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</si>
  <si>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</si>
  <si>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</si>
  <si>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</si>
  <si>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</si>
  <si>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</si>
  <si>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</si>
  <si>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</si>
  <si>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</si>
  <si>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</si>
  <si>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</si>
  <si>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</si>
  <si>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</si>
  <si>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</si>
  <si>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</si>
  <si>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</si>
  <si>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</si>
  <si>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</si>
  <si>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</si>
  <si>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</si>
  <si>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</si>
  <si>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</si>
  <si>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</si>
  <si>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</si>
  <si>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</si>
  <si>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</si>
  <si>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</si>
  <si>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</si>
  <si>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</si>
  <si>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</si>
  <si>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</si>
  <si>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</si>
  <si>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</si>
  <si>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</si>
  <si>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</si>
  <si>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</si>
  <si>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</si>
  <si>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</si>
  <si>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</si>
  <si>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</si>
  <si>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</si>
  <si>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</si>
  <si>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</si>
  <si>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</si>
  <si>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</si>
  <si>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</si>
  <si>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</si>
  <si>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</si>
  <si>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</si>
  <si>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</si>
  <si>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</si>
  <si>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</si>
  <si>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</si>
  <si>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</si>
  <si>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</si>
  <si>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</si>
  <si>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</si>
  <si>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</si>
  <si>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</si>
  <si>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</si>
  <si>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</si>
  <si>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</si>
  <si>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</si>
  <si>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</si>
  <si>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</si>
  <si>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</si>
  <si>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</si>
  <si>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</si>
  <si>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</si>
  <si>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</si>
  <si>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</si>
  <si>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</si>
  <si>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</si>
  <si>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</si>
  <si>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</si>
  <si>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</si>
  <si>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</si>
  <si>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</si>
  <si>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</si>
  <si>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</si>
  <si>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</si>
  <si>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</si>
  <si>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</si>
  <si>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</si>
  <si>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</si>
  <si>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</si>
  <si>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</si>
  <si>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</si>
  <si>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</si>
  <si>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</si>
  <si>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</si>
  <si>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</si>
  <si>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</si>
  <si>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</si>
  <si>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</si>
  <si>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</si>
  <si>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</si>
  <si>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</si>
  <si>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</si>
  <si>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</si>
  <si>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</si>
  <si>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</si>
  <si>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</si>
  <si>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</si>
  <si>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</si>
  <si>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</si>
  <si>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</si>
  <si>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</si>
  <si>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</si>
  <si>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</si>
  <si>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</si>
  <si>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</si>
  <si>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</si>
  <si>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</si>
  <si>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</si>
  <si>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</si>
  <si>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</si>
  <si>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</si>
  <si>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</si>
  <si>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</si>
  <si>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</si>
  <si>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</si>
  <si>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</si>
  <si>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</si>
  <si>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</si>
  <si>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</si>
  <si>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</si>
  <si>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</si>
  <si>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</si>
  <si>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</si>
  <si>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</si>
  <si>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</si>
  <si>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</si>
  <si>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</si>
  <si>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</si>
  <si>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</si>
  <si>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</si>
  <si>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</si>
  <si>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</si>
  <si>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</si>
  <si>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</si>
  <si>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</si>
  <si>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</si>
  <si>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</si>
  <si>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</si>
  <si>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</si>
  <si>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</si>
  <si>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</si>
  <si>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</si>
  <si>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</si>
  <si>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</si>
  <si>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</si>
  <si>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</si>
  <si>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</si>
  <si>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</si>
  <si>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</si>
  <si>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</si>
  <si>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</si>
  <si>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</si>
  <si>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</si>
  <si>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</si>
  <si>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</si>
  <si>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</si>
  <si>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</si>
  <si>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</si>
  <si>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</si>
  <si>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</si>
  <si>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</si>
  <si>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</si>
  <si>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</si>
  <si>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</si>
  <si>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</si>
  <si>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</si>
  <si>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</si>
  <si>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</si>
  <si>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</si>
  <si>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</si>
  <si>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</si>
  <si>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</si>
  <si>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</si>
  <si>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</si>
  <si>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</si>
  <si>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</si>
  <si>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</si>
  <si>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</si>
  <si>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</si>
  <si>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</si>
  <si>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</si>
  <si>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</si>
  <si>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</si>
  <si>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</si>
  <si>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</si>
  <si>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</si>
  <si>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</si>
  <si>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</si>
  <si>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</si>
  <si>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</si>
  <si>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</si>
  <si>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</si>
  <si>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</si>
  <si>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</si>
  <si>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</si>
  <si>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</si>
  <si>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</si>
  <si>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</si>
  <si>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</si>
  <si>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</si>
  <si>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</si>
  <si>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</si>
  <si>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</si>
  <si>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</si>
  <si>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</si>
  <si>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</si>
  <si>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</si>
  <si>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</si>
  <si>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</si>
  <si>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</si>
  <si>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</si>
  <si>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</si>
  <si>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</si>
  <si>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</si>
  <si>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</si>
  <si>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</si>
  <si>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</si>
  <si>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</si>
  <si>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</si>
  <si>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</si>
  <si>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</si>
  <si>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</si>
  <si>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</si>
  <si>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</si>
  <si>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</si>
  <si>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</si>
  <si>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</si>
  <si>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</si>
  <si>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</si>
  <si>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</si>
  <si>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</si>
  <si>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</si>
  <si>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</si>
  <si>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</si>
  <si>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</si>
  <si>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</si>
  <si>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</si>
  <si>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</si>
  <si>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</si>
  <si>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</si>
  <si>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</si>
  <si>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</si>
  <si>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</si>
  <si>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</si>
  <si>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</si>
  <si>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</si>
  <si>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</si>
  <si>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</si>
  <si>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</si>
  <si>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</si>
  <si>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</si>
  <si>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</si>
  <si>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</si>
  <si>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</si>
  <si>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</si>
  <si>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</si>
  <si>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</si>
  <si>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</si>
  <si>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</si>
  <si>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</si>
  <si>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</si>
  <si>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</si>
  <si>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</si>
  <si>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</si>
  <si>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</si>
  <si>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</si>
  <si>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</si>
  <si>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</si>
  <si>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</si>
  <si>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</si>
  <si>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</si>
  <si>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</si>
  <si>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</si>
  <si>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</si>
  <si>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</si>
  <si>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</si>
  <si>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</si>
  <si>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</si>
  <si>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</si>
  <si>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</si>
  <si>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</si>
  <si>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</si>
  <si>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</si>
  <si>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</si>
  <si>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</si>
  <si>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</si>
  <si>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</si>
  <si>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</si>
  <si>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</si>
  <si>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</si>
  <si>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</si>
  <si>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</si>
  <si>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</si>
  <si>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</si>
  <si>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</si>
  <si>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</si>
  <si>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</si>
  <si>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</si>
  <si>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</si>
  <si>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</si>
  <si>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</si>
  <si>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</si>
  <si>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</si>
  <si>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</si>
  <si>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</si>
  <si>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</si>
  <si>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</si>
  <si>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</si>
  <si>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</si>
  <si>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</si>
  <si>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</si>
  <si>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</si>
  <si>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</si>
  <si>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</si>
  <si>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</si>
  <si>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</si>
  <si>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</si>
  <si>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</si>
  <si>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</si>
  <si>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</si>
  <si>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</si>
  <si>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</si>
  <si>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</si>
  <si>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</si>
  <si>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</si>
  <si>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</si>
  <si>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</si>
  <si>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</si>
  <si>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</si>
  <si>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</si>
  <si>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</si>
  <si>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</si>
  <si>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</si>
  <si>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</si>
  <si>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</si>
  <si>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</si>
  <si>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</si>
  <si>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</si>
  <si>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</si>
  <si>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</si>
  <si>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</si>
  <si>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</si>
  <si>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</si>
  <si>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</si>
  <si>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</si>
  <si>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</si>
  <si>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</si>
  <si>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</si>
  <si>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</si>
  <si>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</si>
  <si>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</si>
  <si>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</si>
  <si>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</si>
  <si>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</si>
  <si>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</si>
  <si>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</si>
  <si>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</si>
  <si>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</si>
  <si>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</si>
  <si>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</si>
  <si>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</si>
  <si>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</si>
  <si>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</si>
  <si>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</si>
  <si>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</si>
  <si>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</si>
  <si>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</si>
  <si>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</si>
  <si>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</si>
  <si>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</si>
  <si>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</si>
  <si>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</si>
  <si>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</si>
  <si>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</si>
  <si>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</si>
  <si>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</si>
  <si>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</si>
  <si>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</si>
  <si>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</si>
  <si>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</si>
  <si>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</si>
  <si>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</si>
  <si>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</si>
  <si>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</si>
  <si>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</si>
  <si>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</si>
  <si>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</si>
  <si>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</si>
  <si>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</si>
  <si>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</si>
  <si>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</si>
  <si>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</si>
  <si>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</si>
  <si>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</si>
  <si>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</si>
  <si>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</si>
  <si>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</si>
  <si>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</si>
  <si>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</si>
  <si>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</si>
  <si>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</si>
  <si>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</si>
  <si>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</si>
  <si>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</si>
  <si>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</si>
  <si>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</si>
  <si>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</si>
  <si>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</si>
  <si>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</si>
  <si>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</si>
  <si>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</si>
  <si>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</si>
  <si>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</si>
  <si>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</si>
  <si>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</si>
  <si>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</si>
  <si>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</si>
  <si>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</si>
  <si>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</si>
  <si>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</si>
  <si>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</si>
  <si>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</si>
  <si>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</si>
  <si>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</si>
  <si>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</si>
  <si>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</si>
  <si>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</si>
  <si>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</si>
  <si>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</si>
  <si>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</si>
  <si>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</si>
  <si>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</si>
  <si>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</si>
  <si>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</si>
  <si>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</si>
  <si>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</si>
  <si>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</si>
  <si>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</si>
  <si>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</si>
  <si>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</si>
  <si>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</si>
  <si>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</si>
  <si>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</si>
  <si>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</si>
  <si>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</si>
  <si>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</si>
  <si>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</si>
  <si>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</si>
  <si>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</si>
  <si>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</si>
  <si>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</si>
  <si>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</si>
  <si>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</si>
  <si>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</si>
  <si>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</si>
  <si>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</si>
  <si>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</si>
  <si>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</si>
  <si>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</si>
  <si>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</si>
  <si>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</si>
  <si>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</si>
  <si>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</si>
  <si>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</si>
  <si>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</si>
  <si>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</si>
  <si>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</si>
  <si>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</si>
  <si>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</si>
  <si>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</si>
  <si>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</si>
  <si>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</si>
  <si>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</si>
  <si>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</si>
  <si>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</si>
  <si>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</si>
  <si>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</si>
  <si>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</si>
  <si>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</si>
  <si>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</si>
  <si>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</si>
  <si>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</si>
  <si>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</si>
  <si>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</si>
  <si>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</si>
  <si>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</si>
  <si>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</si>
  <si>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</si>
  <si>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</si>
  <si>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</si>
  <si>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</si>
  <si>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</si>
  <si>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</si>
  <si>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</si>
  <si>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</si>
  <si>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</si>
  <si>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</si>
  <si>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</si>
  <si>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</si>
  <si>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</si>
  <si>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</si>
  <si>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</si>
  <si>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</si>
  <si>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</si>
  <si>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</si>
  <si>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</si>
  <si>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</si>
  <si>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</si>
  <si>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</si>
  <si>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</si>
  <si>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</si>
  <si>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</si>
  <si>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</si>
  <si>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</si>
  <si>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</si>
  <si>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</si>
  <si>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</si>
  <si>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</si>
  <si>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</si>
  <si>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</si>
  <si>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</si>
  <si>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</si>
  <si>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</si>
  <si>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</si>
  <si>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</si>
  <si>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</si>
  <si>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</si>
  <si>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</si>
  <si>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</si>
  <si>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</si>
  <si>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</si>
  <si>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</si>
  <si>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</si>
  <si>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</si>
  <si>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</si>
  <si>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</si>
  <si>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</si>
  <si>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</si>
  <si>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</si>
  <si>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</si>
  <si>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</si>
  <si>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</si>
  <si>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</si>
  <si>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</si>
  <si>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</si>
  <si>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</si>
  <si>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</si>
  <si>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</si>
  <si>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</si>
  <si>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</si>
  <si>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</si>
  <si>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</si>
  <si>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</si>
  <si>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</si>
  <si>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</si>
  <si>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</si>
  <si>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</si>
  <si>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</si>
  <si>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</si>
  <si>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</si>
  <si>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</si>
  <si>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</si>
  <si>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</si>
  <si>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</si>
  <si>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</si>
  <si>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</si>
  <si>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</si>
  <si>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</si>
  <si>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</si>
  <si>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</si>
  <si>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</si>
  <si>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</si>
  <si>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</si>
  <si>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</si>
  <si>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</si>
  <si>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</si>
  <si>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</si>
  <si>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</si>
  <si>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</si>
  <si>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</si>
  <si>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</si>
  <si>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</si>
  <si>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</si>
  <si>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</si>
  <si>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</si>
  <si>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</si>
  <si>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</si>
  <si>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</si>
  <si>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</si>
  <si>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</si>
  <si>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</si>
  <si>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</si>
  <si>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</si>
  <si>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</si>
  <si>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</si>
  <si>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</si>
  <si>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</si>
  <si>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</si>
  <si>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</si>
  <si>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</si>
  <si>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</si>
  <si>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</si>
  <si>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</si>
  <si>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</si>
  <si>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</si>
  <si>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</si>
  <si>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</si>
  <si>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</si>
  <si>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</si>
  <si>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</si>
  <si>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</si>
  <si>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</si>
  <si>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</si>
  <si>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</si>
  <si>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</si>
  <si>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</si>
  <si>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</si>
  <si>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</si>
  <si>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</si>
  <si>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</si>
  <si>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</si>
  <si>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</si>
  <si>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</si>
  <si>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</si>
  <si>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</si>
  <si>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</si>
  <si>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</si>
  <si>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</si>
  <si>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</si>
  <si>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</si>
  <si>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</si>
  <si>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</si>
  <si>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</si>
  <si>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</si>
  <si>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</si>
  <si>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</si>
  <si>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</si>
  <si>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</si>
  <si>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</si>
  <si>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</si>
  <si>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</si>
  <si>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</si>
  <si>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</si>
  <si>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</si>
  <si>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</si>
  <si>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</si>
  <si>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</si>
  <si>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</si>
  <si>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</si>
  <si>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</si>
  <si>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</si>
  <si>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</si>
  <si>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</si>
  <si>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</si>
  <si>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</si>
  <si>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</si>
  <si>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</si>
  <si>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</si>
  <si>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</si>
  <si>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</si>
  <si>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</si>
  <si>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</si>
  <si>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</si>
  <si>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</si>
  <si>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</si>
  <si>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</si>
  <si>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</si>
  <si>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</si>
  <si>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</si>
  <si>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</si>
  <si>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</si>
  <si>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</si>
  <si>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</si>
  <si>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</si>
  <si>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</si>
  <si>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</si>
  <si>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</si>
  <si>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</si>
  <si>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</si>
  <si>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</si>
  <si>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</si>
  <si>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</si>
  <si>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</si>
  <si>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</si>
  <si>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</si>
  <si>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</si>
  <si>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</si>
  <si>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</si>
  <si>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</si>
  <si>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</si>
  <si>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</si>
  <si>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</si>
  <si>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</si>
  <si>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</si>
  <si>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</si>
  <si>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</si>
  <si>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</si>
  <si>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</si>
  <si>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</si>
  <si>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</si>
  <si>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</si>
  <si>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</si>
  <si>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</si>
  <si>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</si>
  <si>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</si>
  <si>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</si>
  <si>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</si>
  <si>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</si>
  <si>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</si>
  <si>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</si>
  <si>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</si>
  <si>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</si>
  <si>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</si>
  <si>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</si>
  <si>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</si>
  <si>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</si>
  <si>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</si>
  <si>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</si>
  <si>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</si>
  <si>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</si>
  <si>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</si>
  <si>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</si>
  <si>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</si>
  <si>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</si>
  <si>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</si>
  <si>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</si>
  <si>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</si>
  <si>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</si>
  <si>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</si>
  <si>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</si>
  <si>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</si>
  <si>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</si>
  <si>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</si>
  <si>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</si>
  <si>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</si>
  <si>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</si>
  <si>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</si>
  <si>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</si>
  <si>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</si>
  <si>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</si>
  <si>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</si>
  <si>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</si>
  <si>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</si>
  <si>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</si>
  <si>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</si>
  <si>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</si>
  <si>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</si>
  <si>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</si>
  <si>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</si>
  <si>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</si>
  <si>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</si>
  <si>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</si>
  <si>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</si>
  <si>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</si>
  <si>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</si>
  <si>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</si>
  <si>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</si>
  <si>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</si>
  <si>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</si>
  <si>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</si>
  <si>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</si>
  <si>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</si>
  <si>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</si>
  <si>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</si>
  <si>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</si>
  <si>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</si>
  <si>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</si>
  <si>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</si>
  <si>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</si>
  <si>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</si>
  <si>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</si>
  <si>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</si>
  <si>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</si>
  <si>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</si>
  <si>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</si>
  <si>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</si>
  <si>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</si>
  <si>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</si>
  <si>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</si>
  <si>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</si>
  <si>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</si>
  <si>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</si>
  <si>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</si>
  <si>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</si>
  <si>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</si>
  <si>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</si>
  <si>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</si>
  <si>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</si>
  <si>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</si>
  <si>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</si>
  <si>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</si>
  <si>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</si>
  <si>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</si>
  <si>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</si>
  <si>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</si>
  <si>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</si>
  <si>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</si>
  <si>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</si>
  <si>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</si>
  <si>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</si>
  <si>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</si>
  <si>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</si>
  <si>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</si>
  <si>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</si>
  <si>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</si>
  <si>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</si>
  <si>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</si>
  <si>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</si>
  <si>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</si>
  <si>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</si>
  <si>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</si>
  <si>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</si>
  <si>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</si>
  <si>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</si>
  <si>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</si>
  <si>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</si>
  <si>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</si>
  <si>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</si>
  <si>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</si>
  <si>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</si>
  <si>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</si>
  <si>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</si>
  <si>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</si>
  <si>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</si>
  <si>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</si>
  <si>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</si>
  <si>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</si>
  <si>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</si>
  <si>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</si>
  <si>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</si>
  <si>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</si>
  <si>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</si>
  <si>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</si>
  <si>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</si>
  <si>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</si>
  <si>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</si>
  <si>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</si>
  <si>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</si>
  <si>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</si>
  <si>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</si>
  <si>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</si>
  <si>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</si>
  <si>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</si>
  <si>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</si>
  <si>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</si>
  <si>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</si>
  <si>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</si>
  <si>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</si>
  <si>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</si>
  <si>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</si>
  <si>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</si>
  <si>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</si>
  <si>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</si>
  <si>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</si>
  <si>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</si>
  <si>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</si>
  <si>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</si>
  <si>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</si>
  <si>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</si>
  <si>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</si>
  <si>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</si>
  <si>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</si>
  <si>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</si>
  <si>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</si>
  <si>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</si>
  <si>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</si>
  <si>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</si>
  <si>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</si>
  <si>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</si>
  <si>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</si>
  <si>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</si>
  <si>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</si>
  <si>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</si>
  <si>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</si>
  <si>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</si>
  <si>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</si>
  <si>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</si>
  <si>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</si>
  <si>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</si>
  <si>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</si>
  <si>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</si>
  <si>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</si>
  <si>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</si>
  <si>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</si>
  <si>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</si>
  <si>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</si>
  <si>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</si>
  <si>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</si>
  <si>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</si>
  <si>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</si>
  <si>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</si>
  <si>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</si>
  <si>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</si>
  <si>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</si>
  <si>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</si>
  <si>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</si>
  <si>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</si>
  <si>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</si>
  <si>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</si>
  <si>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</si>
  <si>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</si>
  <si>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</si>
  <si>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</si>
  <si>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</si>
  <si>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</si>
  <si>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</si>
  <si>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</si>
  <si>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</si>
  <si>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</si>
  <si>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</si>
  <si>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</si>
  <si>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</si>
  <si>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</si>
  <si>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</si>
  <si>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</si>
  <si>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</si>
  <si>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</si>
  <si>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</si>
  <si>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</si>
  <si>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</si>
  <si>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</si>
  <si>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</si>
  <si>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</si>
  <si>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</si>
  <si>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</si>
  <si>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</si>
  <si>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</si>
  <si>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</si>
  <si>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</si>
  <si>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</si>
  <si>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</si>
  <si>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</si>
  <si>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</si>
  <si>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</si>
  <si>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</si>
  <si>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</si>
  <si>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</si>
  <si>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</si>
  <si>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</si>
  <si>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</si>
  <si>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</si>
  <si>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</si>
  <si>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</si>
  <si>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</si>
  <si>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</si>
  <si>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</si>
  <si>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</si>
  <si>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</si>
  <si>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</si>
  <si>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</si>
  <si>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</si>
  <si>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</si>
  <si>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</si>
  <si>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</si>
  <si>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</si>
  <si>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</si>
  <si>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</si>
  <si>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</si>
  <si>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</si>
  <si>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</si>
  <si>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</si>
  <si>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</si>
  <si>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</si>
  <si>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</si>
  <si>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</si>
  <si>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</si>
  <si>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</si>
  <si>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</si>
  <si>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</si>
  <si>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</si>
  <si>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</si>
  <si>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</si>
  <si>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</si>
  <si>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</si>
  <si>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</si>
  <si>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</si>
  <si>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</si>
  <si>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</si>
  <si>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</si>
  <si>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</si>
  <si>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</si>
  <si>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</si>
  <si>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</si>
  <si>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</si>
  <si>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</si>
  <si>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</si>
  <si>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</si>
  <si>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</si>
  <si>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</si>
  <si>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</si>
  <si>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</si>
  <si>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</si>
  <si>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</si>
  <si>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</si>
  <si>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</si>
  <si>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</si>
  <si>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</si>
  <si>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</si>
  <si>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</si>
  <si>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</si>
  <si>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</si>
  <si>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</si>
  <si>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</si>
  <si>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</si>
  <si>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</si>
  <si>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</si>
  <si>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</si>
  <si>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</si>
  <si>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</si>
  <si>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</si>
  <si>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</si>
  <si>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</si>
  <si>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</si>
  <si>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</si>
  <si>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</si>
  <si>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</si>
  <si>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</si>
  <si>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</si>
  <si>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</si>
  <si>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</si>
  <si>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</si>
  <si>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</si>
  <si>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</si>
  <si>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</si>
  <si>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</si>
  <si>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</si>
  <si>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</si>
  <si>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</si>
  <si>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</si>
  <si>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</si>
  <si>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</si>
  <si>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</si>
  <si>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</si>
  <si>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</si>
  <si>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</si>
  <si>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</si>
  <si>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</si>
  <si>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</si>
  <si>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</si>
  <si>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</si>
  <si>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</si>
  <si>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</si>
  <si>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</si>
  <si>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</si>
  <si>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</si>
  <si>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</si>
  <si>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</si>
  <si>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</si>
  <si>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</si>
  <si>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</si>
  <si>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</si>
  <si>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</si>
  <si>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</si>
  <si>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</si>
  <si>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</si>
  <si>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</si>
  <si>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</si>
  <si>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</si>
  <si>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</si>
  <si>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</si>
  <si>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</si>
  <si>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</si>
  <si>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</si>
  <si>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</si>
  <si>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</si>
  <si>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</si>
  <si>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</si>
  <si>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</si>
  <si>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</si>
  <si>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</si>
  <si>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</si>
  <si>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</si>
  <si>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</si>
  <si>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</si>
  <si>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</si>
  <si>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</si>
  <si>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</si>
  <si>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</si>
  <si>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</si>
  <si>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</si>
  <si>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</si>
  <si>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</si>
  <si>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</si>
  <si>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</si>
  <si>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</si>
  <si>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</si>
  <si>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</si>
  <si>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</si>
  <si>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</si>
  <si>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</si>
  <si>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</si>
  <si>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</si>
  <si>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</si>
  <si>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</si>
  <si>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</si>
  <si>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</si>
  <si>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</si>
  <si>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</si>
  <si>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</si>
  <si>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</si>
  <si>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</si>
  <si>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</si>
  <si>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</si>
  <si>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</si>
  <si>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</si>
  <si>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</si>
  <si>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</si>
  <si>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</si>
  <si>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</si>
  <si>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</si>
  <si>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</si>
  <si>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</si>
  <si>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</si>
  <si>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</si>
  <si>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</si>
  <si>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</si>
  <si>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</si>
  <si>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</si>
  <si>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</si>
  <si>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</si>
  <si>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</si>
  <si>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</si>
  <si>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</si>
  <si>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</si>
  <si>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</si>
  <si>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</si>
  <si>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</si>
  <si>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</si>
  <si>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</si>
  <si>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</si>
  <si>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</si>
  <si>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</si>
  <si>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</si>
  <si>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</si>
  <si>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</si>
  <si>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</si>
  <si>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</si>
  <si>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</si>
  <si>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</si>
  <si>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</si>
  <si>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</si>
  <si>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</si>
  <si>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</si>
  <si>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</si>
  <si>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</si>
  <si>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</si>
  <si>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</si>
  <si>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</si>
  <si>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</si>
  <si>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</si>
  <si>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</si>
  <si>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</si>
  <si>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</si>
  <si>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</si>
  <si>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</si>
  <si>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</si>
  <si>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</si>
  <si>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</si>
  <si>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</si>
  <si>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</si>
  <si>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</si>
  <si>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</si>
  <si>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</si>
  <si>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</si>
  <si>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</si>
  <si>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</si>
  <si>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</si>
  <si>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</si>
  <si>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</si>
  <si>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</si>
  <si>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</si>
  <si>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</si>
  <si>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</si>
  <si>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</si>
  <si>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</si>
  <si>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</si>
  <si>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</si>
  <si>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</si>
  <si>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</si>
  <si>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</si>
  <si>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</si>
  <si>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</si>
  <si>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</si>
  <si>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</si>
  <si>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</si>
  <si>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</si>
  <si>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</si>
  <si>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</si>
  <si>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</si>
  <si>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</si>
  <si>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</si>
  <si>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</si>
  <si>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</si>
  <si>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</si>
  <si>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</si>
  <si>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</si>
  <si>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</si>
  <si>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</si>
  <si>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</si>
  <si>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</si>
  <si>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</si>
  <si>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</si>
  <si>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</si>
  <si>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</si>
  <si>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</si>
  <si>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</si>
  <si>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</si>
  <si>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</si>
  <si>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</si>
  <si>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</si>
  <si>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</si>
  <si>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</si>
  <si>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</si>
  <si>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</si>
  <si>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</si>
  <si>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</si>
  <si>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</si>
  <si>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</si>
  <si>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</si>
  <si>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</si>
  <si>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</si>
  <si>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</si>
  <si>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</si>
  <si>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</si>
  <si>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</si>
  <si>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</si>
  <si>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</si>
  <si>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</si>
  <si>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</si>
  <si>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</si>
  <si>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</si>
  <si>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</si>
  <si>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</si>
  <si>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</si>
  <si>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</si>
  <si>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</si>
  <si>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</si>
  <si>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</si>
  <si>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</si>
  <si>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</si>
  <si>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</si>
  <si>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</si>
  <si>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</si>
  <si>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</si>
  <si>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</si>
  <si>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</si>
  <si>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</si>
  <si>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</si>
  <si>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</si>
  <si>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</si>
  <si>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</si>
  <si>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</si>
  <si>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</si>
  <si>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</si>
  <si>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</si>
  <si>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</si>
  <si>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</si>
  <si>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</si>
  <si>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</si>
  <si>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</si>
  <si>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</si>
  <si>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</si>
  <si>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</si>
  <si>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</si>
  <si>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</si>
  <si>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</si>
  <si>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</si>
  <si>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</si>
  <si>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</si>
  <si>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</si>
  <si>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</si>
  <si>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</si>
  <si>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</si>
  <si>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</si>
  <si>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</si>
  <si>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</si>
  <si>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</si>
  <si>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</si>
  <si>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</si>
  <si>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</si>
  <si>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</si>
  <si>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</si>
  <si>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</si>
  <si>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</si>
  <si>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</si>
  <si>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</si>
  <si>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</si>
  <si>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</si>
  <si>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</si>
  <si>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</si>
  <si>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</si>
  <si>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</si>
  <si>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</si>
  <si>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</si>
  <si>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</si>
  <si>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</si>
  <si>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</si>
  <si>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</si>
  <si>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</si>
  <si>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</si>
  <si>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</si>
  <si>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</si>
  <si>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</si>
  <si>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</si>
  <si>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</si>
  <si>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</si>
  <si>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</si>
  <si>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</si>
  <si>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</si>
  <si>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</si>
  <si>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</si>
  <si>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</si>
  <si>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</si>
  <si>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</si>
  <si>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</si>
  <si>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</si>
  <si>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</si>
  <si>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</si>
  <si>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</si>
  <si>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</si>
  <si>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</si>
  <si>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</si>
  <si>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</si>
  <si>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</si>
  <si>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</si>
  <si>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</si>
  <si>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</si>
  <si>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</si>
  <si>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</si>
  <si>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</si>
  <si>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</si>
  <si>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</si>
  <si>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</si>
  <si>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</si>
  <si>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</si>
  <si>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</si>
  <si>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</si>
  <si>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</si>
  <si>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</si>
  <si>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</si>
  <si>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</si>
  <si>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</si>
  <si>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</si>
  <si>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</si>
  <si>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</si>
  <si>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</si>
  <si>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</si>
  <si>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</si>
  <si>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</si>
  <si>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</si>
  <si>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</si>
  <si>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</si>
  <si>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</si>
  <si>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</si>
  <si>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</si>
  <si>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</si>
  <si>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</si>
  <si>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</si>
  <si>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</si>
  <si>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</si>
  <si>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</si>
  <si>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</si>
  <si>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</si>
  <si>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</si>
  <si>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</si>
  <si>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</si>
  <si>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</si>
  <si>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</si>
  <si>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</si>
  <si>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</si>
  <si>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</si>
  <si>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</si>
  <si>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</si>
  <si>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</si>
  <si>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</si>
  <si>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</si>
  <si>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</si>
  <si>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</si>
  <si>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</si>
  <si>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</si>
  <si>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</si>
  <si>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</si>
  <si>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</si>
  <si>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</si>
  <si>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</si>
  <si>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</si>
  <si>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</si>
  <si>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</si>
  <si>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</si>
  <si>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</si>
  <si>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</si>
  <si>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</si>
  <si>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</si>
  <si>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</si>
  <si>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</si>
  <si>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</si>
  <si>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</si>
  <si>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</si>
  <si>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</si>
  <si>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</si>
  <si>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</si>
  <si>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</si>
  <si>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</si>
  <si>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</si>
  <si>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</si>
  <si>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</si>
  <si>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</si>
  <si>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</si>
  <si>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</si>
  <si>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</si>
  <si>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</si>
  <si>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</si>
  <si>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</si>
  <si>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</si>
  <si>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</si>
  <si>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</si>
  <si>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</si>
  <si>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</si>
  <si>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</si>
  <si>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</si>
  <si>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</si>
  <si>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</si>
  <si>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</si>
  <si>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</si>
  <si>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</si>
  <si>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</si>
  <si>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</si>
  <si>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</si>
  <si>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</si>
  <si>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</si>
  <si>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</si>
  <si>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</si>
  <si>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</si>
  <si>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</si>
  <si>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</si>
  <si>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</si>
  <si>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</si>
  <si>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</si>
  <si>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</si>
  <si>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</si>
  <si>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</si>
  <si>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</si>
  <si>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</si>
  <si>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</si>
  <si>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</si>
  <si>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</si>
  <si>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</si>
  <si>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</si>
  <si>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</si>
  <si>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</si>
  <si>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</si>
  <si>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</si>
  <si>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</si>
  <si>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</si>
  <si>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</si>
  <si>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</si>
  <si>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</si>
  <si>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</si>
  <si>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</si>
  <si>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</si>
  <si>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</si>
  <si>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</si>
  <si>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</si>
  <si>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</si>
  <si>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</si>
  <si>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</si>
  <si>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</si>
  <si>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</si>
  <si>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</si>
  <si>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</si>
  <si>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</si>
  <si>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</si>
  <si>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</si>
  <si>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</si>
  <si>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</si>
  <si>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</si>
  <si>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</si>
  <si>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</si>
  <si>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</si>
  <si>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</si>
  <si>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</si>
  <si>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</si>
  <si>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</si>
  <si>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</si>
  <si>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</si>
  <si>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</si>
  <si>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</si>
  <si>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</si>
  <si>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</si>
  <si>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</si>
  <si>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</si>
  <si>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</si>
  <si>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</si>
  <si>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</si>
  <si>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</si>
  <si>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</si>
  <si>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</si>
  <si>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</si>
  <si>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</si>
  <si>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</si>
  <si>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</si>
  <si>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</si>
  <si>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</si>
  <si>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</si>
  <si>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</si>
  <si>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</si>
  <si>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</si>
  <si>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</si>
  <si>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</si>
  <si>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</si>
  <si>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</si>
  <si>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</si>
  <si>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</si>
  <si>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</si>
  <si>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</si>
  <si>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</si>
  <si>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</si>
  <si>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</si>
  <si>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</si>
  <si>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</si>
  <si>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</si>
  <si>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</si>
  <si>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</si>
  <si>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</si>
  <si>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</si>
  <si>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</si>
  <si>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</si>
  <si>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</si>
  <si>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</si>
  <si>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</si>
  <si>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</si>
  <si>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</si>
  <si>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</si>
  <si>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</si>
  <si>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</si>
  <si>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</si>
  <si>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</si>
  <si>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</si>
  <si>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</si>
  <si>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</si>
  <si>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</si>
  <si>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</si>
  <si>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</si>
  <si>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</si>
  <si>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</si>
  <si>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</si>
  <si>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</si>
  <si>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</si>
  <si>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</si>
  <si>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</si>
  <si>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</si>
  <si>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</si>
  <si>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</si>
  <si>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</si>
  <si>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</si>
  <si>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</si>
  <si>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</si>
  <si>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</si>
  <si>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</si>
  <si>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</si>
  <si>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</si>
  <si>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</si>
  <si>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</si>
  <si>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</si>
  <si>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</si>
  <si>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</si>
  <si>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</si>
  <si>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</si>
  <si>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</si>
  <si>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</si>
  <si>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</si>
  <si>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</si>
  <si>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</si>
  <si>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</si>
  <si>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</si>
  <si>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</si>
  <si>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</si>
  <si>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</si>
  <si>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</si>
  <si>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</si>
  <si>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</si>
  <si>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</si>
  <si>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</si>
  <si>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</si>
  <si>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</si>
  <si>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</si>
  <si>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</si>
  <si>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</si>
  <si>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</si>
  <si>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</si>
  <si>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</si>
  <si>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</si>
  <si>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</si>
  <si>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</si>
  <si>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</si>
  <si>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</si>
  <si>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</si>
  <si>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</si>
  <si>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</si>
  <si>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</si>
  <si>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</si>
  <si>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</si>
  <si>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</si>
  <si>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</si>
  <si>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</si>
  <si>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</si>
  <si>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</si>
  <si>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</si>
  <si>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</si>
  <si>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</si>
  <si>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</si>
  <si>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</si>
  <si>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</si>
  <si>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</si>
  <si>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</si>
  <si>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</si>
  <si>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</si>
  <si>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</si>
  <si>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</si>
  <si>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</si>
  <si>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</si>
  <si>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</si>
  <si>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</si>
  <si>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</si>
  <si>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</si>
  <si>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</si>
  <si>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</si>
  <si>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</si>
  <si>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</si>
  <si>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</si>
  <si>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</si>
  <si>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</si>
  <si>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</si>
  <si>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</si>
  <si>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</si>
  <si>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</si>
  <si>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</si>
  <si>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</si>
  <si>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</si>
  <si>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</si>
  <si>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</si>
  <si>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</si>
  <si>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</si>
  <si>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</si>
  <si>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</si>
  <si>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</si>
  <si>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</si>
  <si>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</si>
  <si>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</si>
  <si>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</si>
  <si>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</si>
  <si>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</si>
  <si>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</si>
  <si>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</si>
  <si>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</si>
  <si>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</si>
  <si>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</si>
  <si>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</si>
  <si>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</si>
  <si>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</si>
  <si>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</si>
  <si>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</si>
  <si>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</si>
  <si>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</si>
  <si>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</si>
  <si>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</si>
  <si>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</si>
  <si>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</si>
  <si>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</si>
  <si>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</si>
  <si>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</si>
  <si>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</si>
  <si>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</si>
  <si>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</si>
  <si>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</si>
  <si>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</si>
  <si>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</si>
  <si>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</si>
  <si>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</si>
  <si>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</si>
  <si>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</si>
  <si>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</si>
  <si>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</si>
  <si>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</si>
  <si>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</si>
  <si>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</si>
  <si>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</si>
  <si>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</si>
  <si>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</si>
  <si>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</si>
  <si>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</si>
  <si>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</si>
  <si>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</si>
  <si>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</si>
  <si>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</si>
  <si>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</si>
  <si>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</si>
  <si>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</si>
  <si>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</si>
  <si>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</si>
  <si>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</si>
  <si>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</si>
  <si>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</si>
  <si>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</si>
  <si>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</si>
  <si>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</si>
  <si>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</si>
  <si>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</si>
  <si>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</si>
  <si>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</si>
  <si>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</si>
  <si>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</si>
  <si>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</si>
  <si>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</si>
  <si>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</si>
  <si>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</si>
  <si>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</si>
  <si>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</si>
  <si>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</si>
  <si>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</si>
  <si>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</si>
  <si>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</si>
  <si>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</si>
  <si>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</si>
  <si>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</si>
  <si>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</si>
  <si>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</si>
  <si>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</si>
  <si>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</si>
  <si>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</si>
  <si>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</si>
  <si>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</si>
  <si>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</si>
  <si>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</si>
  <si>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</si>
  <si>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</si>
  <si>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</si>
  <si>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</si>
  <si>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</si>
  <si>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</si>
  <si>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</si>
  <si>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</si>
  <si>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</si>
  <si>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</si>
  <si>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</si>
  <si>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</si>
  <si>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</si>
  <si>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</si>
  <si>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</si>
  <si>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</si>
  <si>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</si>
  <si>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</si>
  <si>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</si>
  <si>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</si>
  <si>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</si>
  <si>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</si>
  <si>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</si>
  <si>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</si>
  <si>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</si>
  <si>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</si>
  <si>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</si>
  <si>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</si>
  <si>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</si>
  <si>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</si>
  <si>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</si>
  <si>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</si>
  <si>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</si>
  <si>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</si>
  <si>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</si>
  <si>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</si>
  <si>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</si>
  <si>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</si>
  <si>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</si>
  <si>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</si>
  <si>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</si>
  <si>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</si>
  <si>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</si>
  <si>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</si>
  <si>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</si>
  <si>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</si>
  <si>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</si>
  <si>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</si>
  <si>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</si>
  <si>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</si>
  <si>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</si>
  <si>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</si>
  <si>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</si>
  <si>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</si>
  <si>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</si>
  <si>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</si>
  <si>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</si>
  <si>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</si>
  <si>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</si>
  <si>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</si>
  <si>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</si>
  <si>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</si>
  <si>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</si>
  <si>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</si>
  <si>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</si>
  <si>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</si>
  <si>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</si>
  <si>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</si>
  <si>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</si>
  <si>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</si>
  <si>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</si>
  <si>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</si>
  <si>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</si>
  <si>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</si>
  <si>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</si>
  <si>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</si>
  <si>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</si>
  <si>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</si>
  <si>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</si>
  <si>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</si>
  <si>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</si>
  <si>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</si>
  <si>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</si>
  <si>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</si>
  <si>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</si>
  <si>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</si>
  <si>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</si>
  <si>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</si>
  <si>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</si>
  <si>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</si>
  <si>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</si>
  <si>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</si>
  <si>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</si>
  <si>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</si>
  <si>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</si>
  <si>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</si>
  <si>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</si>
  <si>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</si>
  <si>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</si>
  <si>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</si>
  <si>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</si>
  <si>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</si>
  <si>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</si>
  <si>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</si>
  <si>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</si>
  <si>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</si>
  <si>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</si>
  <si>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</si>
  <si>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</si>
  <si>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</si>
  <si>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</si>
  <si>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</si>
  <si>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</si>
  <si>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</si>
  <si>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</si>
  <si>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</si>
  <si>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</si>
  <si>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</si>
  <si>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</si>
  <si>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</si>
  <si>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</si>
  <si>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</si>
  <si>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</si>
  <si>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</si>
  <si>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</si>
  <si>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</si>
  <si>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</si>
  <si>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</si>
  <si>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</si>
  <si>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</si>
  <si>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</si>
  <si>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</si>
  <si>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</si>
  <si>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</si>
  <si>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</si>
  <si>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</si>
  <si>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</si>
  <si>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</si>
  <si>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</si>
  <si>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</si>
  <si>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</si>
  <si>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</si>
  <si>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</si>
  <si>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</si>
  <si>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</si>
  <si>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</si>
  <si>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</si>
  <si>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</si>
  <si>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</si>
  <si>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</si>
  <si>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</si>
  <si>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</si>
  <si>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</si>
  <si>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</si>
  <si>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</si>
  <si>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</si>
  <si>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</si>
  <si>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</si>
  <si>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</si>
  <si>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</si>
  <si>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</si>
  <si>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</si>
  <si>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</si>
  <si>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</si>
  <si>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</si>
  <si>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</si>
  <si>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</si>
  <si>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</si>
  <si>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</si>
  <si>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</si>
  <si>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</si>
  <si>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</si>
  <si>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</si>
  <si>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</si>
  <si>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</si>
  <si>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</si>
  <si>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</si>
  <si>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</si>
  <si>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</si>
  <si>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</si>
  <si>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</si>
  <si>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</si>
  <si>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</si>
  <si>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</si>
  <si>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</si>
  <si>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</si>
  <si>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</si>
  <si>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</si>
  <si>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</si>
  <si>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</si>
  <si>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</si>
  <si>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</si>
  <si>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</si>
  <si>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</si>
  <si>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</si>
  <si>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</si>
  <si>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</si>
  <si>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</si>
  <si>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</si>
  <si>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</si>
  <si>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</si>
  <si>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</si>
  <si>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</si>
  <si>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</si>
  <si>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</si>
  <si>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</si>
  <si>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</si>
  <si>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</si>
  <si>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</si>
  <si>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</si>
  <si>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</si>
  <si>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</si>
  <si>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</si>
  <si>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</si>
  <si>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</si>
  <si>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</si>
  <si>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</si>
  <si>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</si>
  <si>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</si>
  <si>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</si>
  <si>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</si>
  <si>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</si>
  <si>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</si>
  <si>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</si>
  <si>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</si>
  <si>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</si>
  <si>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</si>
  <si>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</si>
  <si>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</si>
  <si>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</si>
  <si>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</si>
  <si>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</si>
  <si>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</si>
  <si>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</si>
  <si>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</si>
  <si>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</si>
  <si>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</si>
  <si>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</si>
  <si>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</si>
  <si>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</si>
  <si>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</si>
  <si>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</si>
  <si>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</si>
  <si>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</si>
  <si>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</si>
  <si>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</si>
  <si>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</si>
  <si>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</si>
  <si>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</si>
  <si>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</si>
  <si>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</si>
  <si>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</si>
  <si>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</si>
  <si>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</si>
  <si>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</si>
  <si>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</si>
  <si>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</si>
  <si>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</si>
  <si>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</si>
  <si>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</si>
  <si>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</si>
  <si>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</si>
  <si>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</si>
  <si>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</si>
  <si>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</si>
  <si>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</si>
  <si>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</si>
  <si>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</si>
  <si>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</si>
  <si>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</si>
  <si>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</si>
  <si>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</si>
  <si>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</si>
  <si>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</si>
  <si>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</si>
  <si>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</si>
  <si>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</si>
  <si>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</si>
  <si>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</si>
  <si>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</si>
  <si>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</si>
  <si>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</si>
  <si>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</si>
  <si>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</si>
  <si>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</si>
  <si>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</si>
  <si>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</si>
  <si>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</si>
  <si>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</si>
  <si>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</si>
  <si>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</si>
  <si>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</si>
  <si>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</si>
  <si>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</si>
  <si>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</si>
  <si>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</si>
  <si>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</si>
  <si>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</si>
  <si>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</si>
  <si>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</si>
  <si>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</si>
  <si>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</si>
  <si>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</si>
  <si>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</si>
  <si>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</si>
  <si>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</si>
  <si>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</si>
  <si>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</si>
  <si>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</si>
  <si>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</si>
  <si>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</si>
  <si>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</si>
  <si>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</si>
  <si>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</si>
  <si>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</si>
  <si>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</si>
  <si>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</si>
  <si>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</si>
  <si>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</si>
  <si>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</si>
  <si>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</si>
  <si>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</si>
  <si>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</si>
  <si>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</si>
  <si>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</si>
  <si>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</si>
  <si>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</si>
  <si>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</si>
  <si>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</si>
  <si>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</si>
  <si>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</si>
  <si>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</si>
  <si>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</si>
  <si>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</si>
  <si>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</si>
  <si>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</si>
  <si>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</si>
  <si>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</si>
  <si>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</si>
  <si>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</si>
  <si>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</si>
  <si>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</si>
  <si>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</si>
  <si>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</si>
  <si>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</si>
  <si>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</si>
  <si>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</si>
  <si>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</si>
  <si>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</si>
  <si>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</si>
  <si>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</si>
  <si>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</si>
  <si>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</si>
  <si>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</si>
  <si>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</si>
  <si>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</si>
  <si>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</si>
  <si>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</si>
  <si>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</si>
  <si>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</si>
  <si>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</si>
  <si>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</si>
  <si>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</si>
  <si>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</si>
  <si>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</si>
  <si>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</si>
  <si>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</si>
  <si>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</si>
  <si>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</si>
  <si>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</si>
  <si>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</si>
  <si>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</si>
  <si>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</si>
  <si>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</si>
  <si>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</si>
  <si>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</si>
  <si>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</si>
  <si>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</si>
  <si>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</si>
  <si>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</si>
  <si>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</si>
  <si>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</si>
  <si>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</si>
  <si>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</si>
  <si>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</si>
  <si>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</si>
  <si>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</si>
  <si>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</si>
  <si>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</si>
  <si>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</si>
  <si>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</si>
  <si>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</si>
  <si>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</si>
  <si>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</si>
  <si>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</si>
  <si>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</si>
  <si>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</si>
  <si>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</si>
  <si>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</si>
  <si>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</si>
  <si>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</si>
  <si>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</si>
  <si>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</si>
  <si>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</si>
  <si>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</si>
  <si>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</si>
  <si>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</si>
  <si>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</si>
  <si>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</si>
  <si>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</si>
  <si>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</si>
  <si>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</si>
  <si>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</si>
  <si>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</si>
  <si>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</si>
  <si>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</si>
  <si>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</si>
  <si>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</si>
  <si>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</si>
  <si>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</si>
  <si>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</si>
  <si>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</si>
  <si>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</si>
  <si>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</si>
  <si>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</si>
  <si>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</si>
  <si>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</si>
  <si>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</si>
  <si>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</si>
  <si>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</si>
  <si>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</si>
  <si>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</si>
  <si>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</si>
  <si>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</si>
  <si>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</si>
  <si>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</si>
  <si>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</si>
  <si>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</si>
  <si>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</si>
  <si>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</si>
  <si>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</si>
  <si>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</si>
  <si>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</si>
  <si>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</si>
  <si>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</si>
  <si>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</si>
  <si>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</si>
  <si>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</si>
  <si>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</si>
  <si>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</si>
  <si>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</si>
  <si>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</si>
  <si>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</si>
  <si>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</si>
  <si>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</si>
  <si>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</si>
  <si>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</si>
  <si>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</si>
  <si>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</si>
  <si>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</si>
  <si>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</si>
  <si>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</si>
  <si>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</si>
  <si>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</si>
  <si>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</si>
  <si>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</si>
  <si>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</si>
  <si>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</si>
  <si>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</si>
  <si>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</si>
  <si>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</si>
  <si>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</si>
  <si>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</si>
  <si>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</si>
  <si>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</si>
  <si>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</si>
  <si>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</si>
  <si>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</si>
  <si>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</si>
  <si>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</si>
  <si>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</si>
  <si>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</si>
  <si>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</si>
  <si>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</si>
  <si>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</si>
  <si>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</si>
  <si>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</si>
  <si>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</si>
  <si>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</si>
  <si>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</si>
  <si>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</si>
  <si>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</si>
  <si>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</si>
  <si>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</si>
  <si>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</si>
  <si>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</si>
  <si>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</si>
  <si>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</si>
  <si>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</si>
  <si>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</si>
  <si>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</si>
  <si>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</si>
  <si>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</si>
  <si>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</si>
  <si>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</si>
  <si>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</si>
  <si>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</si>
  <si>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</si>
  <si>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</si>
  <si>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</si>
  <si>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</si>
  <si>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</si>
  <si>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</si>
  <si>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</si>
  <si>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</si>
  <si>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</si>
  <si>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</si>
  <si>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</si>
  <si>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</si>
  <si>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</si>
  <si>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</si>
  <si>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</si>
  <si>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</si>
  <si>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</si>
  <si>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</si>
  <si>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</si>
  <si>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</si>
  <si>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</si>
  <si>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</si>
  <si>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</si>
  <si>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</si>
  <si>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</si>
  <si>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</si>
  <si>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</si>
  <si>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</si>
  <si>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</si>
  <si>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</si>
  <si>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</si>
  <si>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</si>
  <si>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</si>
  <si>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</si>
  <si>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</si>
  <si>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</si>
  <si>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</si>
  <si>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</si>
  <si>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</si>
  <si>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</si>
  <si>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</si>
  <si>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</si>
  <si>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</si>
  <si>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</si>
  <si>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</si>
  <si>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</si>
  <si>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</si>
  <si>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</si>
  <si>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</si>
  <si>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</si>
  <si>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</si>
  <si>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</si>
  <si>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</si>
  <si>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</si>
  <si>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</si>
  <si>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</si>
  <si>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</si>
  <si>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</si>
  <si>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</si>
  <si>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</si>
  <si>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</si>
  <si>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</si>
  <si>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</si>
  <si>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</si>
  <si>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</si>
  <si>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</si>
  <si>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</si>
  <si>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</si>
  <si>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</si>
  <si>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</si>
  <si>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</si>
  <si>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</si>
  <si>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</si>
  <si>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</si>
  <si>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</si>
  <si>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</si>
  <si>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</si>
  <si>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</si>
  <si>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</si>
  <si>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</si>
  <si>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</si>
  <si>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</si>
  <si>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</si>
  <si>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</si>
  <si>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</si>
  <si>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</si>
  <si>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</si>
  <si>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</si>
  <si>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</si>
  <si>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</si>
  <si>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</si>
  <si>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</si>
  <si>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</si>
  <si>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</si>
  <si>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</si>
  <si>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</si>
  <si>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</si>
  <si>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</si>
  <si>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</si>
  <si>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</si>
  <si>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</si>
  <si>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</si>
  <si>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</si>
  <si>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</si>
  <si>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</si>
  <si>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</si>
  <si>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</si>
  <si>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</si>
  <si>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</si>
  <si>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</si>
  <si>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</si>
  <si>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</si>
  <si>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</si>
  <si>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</si>
  <si>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</si>
  <si>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</si>
  <si>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</si>
  <si>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</si>
  <si>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</si>
  <si>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</si>
  <si>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</si>
  <si>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</si>
  <si>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</si>
  <si>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</si>
  <si>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</si>
  <si>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</si>
  <si>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</si>
  <si>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</si>
  <si>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</si>
  <si>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</si>
  <si>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</si>
  <si>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</si>
  <si>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</si>
  <si>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</si>
  <si>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</si>
  <si>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</si>
  <si>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</si>
  <si>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</si>
  <si>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</si>
  <si>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</si>
  <si>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</si>
  <si>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</si>
  <si>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</si>
  <si>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</si>
  <si>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</si>
  <si>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</si>
  <si>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</si>
  <si>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</si>
  <si>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</si>
  <si>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</si>
  <si>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</si>
  <si>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</si>
  <si>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</si>
  <si>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</si>
  <si>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</si>
  <si>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</si>
  <si>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</si>
  <si>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</si>
  <si>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</si>
  <si>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</si>
  <si>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</si>
  <si>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</si>
  <si>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</si>
  <si>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</si>
  <si>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</si>
  <si>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</si>
  <si>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</si>
  <si>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</si>
  <si>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</si>
  <si>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</si>
  <si>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</si>
  <si>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</si>
  <si>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</si>
  <si>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</si>
  <si>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</si>
  <si>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</si>
  <si>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</si>
  <si>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</si>
  <si>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</si>
  <si>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</si>
  <si>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</si>
  <si>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</si>
  <si>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</si>
  <si>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</si>
  <si>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</si>
  <si>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</si>
  <si>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</si>
  <si>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</si>
  <si>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</si>
  <si>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</si>
  <si>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</si>
  <si>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</si>
  <si>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</si>
  <si>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</si>
  <si>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</si>
  <si>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</si>
  <si>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</si>
  <si>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</si>
  <si>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</si>
  <si>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</si>
  <si>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</si>
  <si>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</si>
  <si>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</si>
  <si>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</si>
  <si>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</si>
  <si>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</si>
  <si>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</si>
  <si>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</si>
  <si>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</si>
  <si>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</si>
  <si>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</si>
  <si>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</si>
  <si>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</si>
  <si>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</si>
  <si>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</si>
  <si>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</si>
  <si>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</si>
  <si>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</si>
  <si>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</si>
  <si>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</si>
  <si>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</si>
  <si>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</si>
  <si>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</si>
  <si>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</si>
  <si>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</si>
  <si>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</si>
  <si>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</si>
  <si>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</si>
  <si>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</si>
  <si>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</si>
  <si>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</si>
  <si>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</si>
  <si>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</si>
  <si>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</si>
  <si>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</si>
  <si>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</si>
  <si>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</si>
  <si>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</si>
  <si>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</si>
  <si>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</si>
  <si>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</si>
  <si>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</si>
  <si>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</si>
  <si>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</si>
  <si>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</si>
  <si>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</si>
  <si>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</si>
  <si>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</si>
  <si>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</si>
  <si>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</si>
  <si>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</si>
  <si>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</si>
  <si>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</si>
  <si>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</si>
  <si>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</si>
  <si>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</si>
  <si>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</si>
  <si>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</si>
  <si>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</si>
  <si>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</si>
  <si>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</si>
  <si>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</si>
  <si>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</si>
  <si>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</si>
  <si>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</si>
  <si>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</si>
  <si>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</si>
  <si>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</si>
  <si>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</si>
  <si>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</si>
  <si>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</si>
  <si>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</si>
  <si>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</si>
  <si>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</si>
  <si>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</si>
  <si>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</si>
  <si>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</si>
  <si>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</si>
  <si>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</si>
  <si>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</si>
  <si>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</si>
  <si>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</si>
  <si>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</si>
  <si>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</si>
  <si>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</si>
  <si>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</si>
  <si>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</si>
  <si>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</si>
  <si>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</si>
  <si>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</si>
  <si>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</si>
  <si>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</si>
  <si>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</si>
  <si>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</si>
  <si>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</si>
  <si>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</si>
  <si>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</si>
  <si>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</si>
  <si>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</si>
  <si>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</si>
  <si>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</si>
  <si>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</si>
  <si>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</si>
  <si>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</si>
  <si>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</si>
  <si>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</si>
  <si>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</si>
  <si>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</si>
  <si>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</si>
  <si>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</si>
  <si>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</si>
  <si>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</si>
  <si>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</si>
  <si>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</si>
  <si>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</si>
  <si>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</si>
  <si>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</si>
  <si>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</si>
  <si>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</si>
  <si>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</si>
  <si>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</si>
  <si>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</si>
  <si>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</si>
  <si>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</si>
  <si>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</si>
  <si>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</si>
  <si>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</si>
  <si>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</si>
  <si>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</si>
  <si>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</si>
  <si>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</si>
  <si>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</si>
  <si>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</si>
  <si>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</si>
  <si>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</si>
  <si>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</si>
  <si>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</si>
  <si>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</si>
  <si>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</si>
  <si>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</si>
  <si>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</si>
  <si>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</si>
  <si>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</si>
  <si>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</si>
  <si>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</si>
  <si>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</si>
  <si>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</si>
  <si>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</si>
  <si>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</si>
  <si>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</si>
  <si>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</si>
  <si>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</si>
  <si>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</si>
  <si>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</si>
  <si>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</si>
  <si>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</si>
  <si>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</si>
  <si>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</si>
  <si>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</si>
  <si>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</si>
  <si>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</si>
  <si>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</si>
  <si>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</si>
  <si>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</si>
  <si>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</si>
  <si>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</si>
  <si>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</si>
  <si>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</si>
  <si>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</si>
  <si>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</si>
  <si>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</si>
  <si>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</si>
  <si>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</si>
  <si>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</si>
  <si>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</si>
  <si>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</si>
  <si>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</si>
  <si>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</si>
  <si>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</si>
  <si>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</si>
  <si>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</si>
  <si>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</si>
  <si>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</si>
  <si>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</si>
  <si>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</si>
  <si>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</si>
  <si>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</si>
  <si>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</si>
  <si>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</si>
  <si>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</si>
  <si>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</si>
  <si>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</si>
  <si>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</si>
  <si>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</si>
  <si>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</si>
  <si>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</si>
  <si>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</si>
  <si>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</si>
  <si>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</si>
  <si>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</si>
  <si>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</si>
  <si>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</si>
  <si>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</si>
  <si>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</si>
  <si>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</si>
  <si>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</si>
  <si>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</si>
  <si>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</si>
  <si>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</si>
  <si>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</si>
  <si>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</si>
  <si>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</si>
  <si>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</si>
  <si>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</si>
  <si>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</si>
  <si>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</si>
  <si>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</si>
  <si>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</si>
  <si>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</si>
  <si>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</si>
  <si>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</si>
  <si>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</si>
  <si>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</si>
  <si>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</si>
  <si>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</si>
  <si>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</si>
  <si>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</si>
  <si>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</si>
  <si>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</si>
  <si>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</si>
  <si>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</si>
  <si>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</si>
  <si>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</si>
  <si>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</si>
  <si>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</si>
  <si>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</si>
  <si>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</si>
  <si>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</si>
  <si>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</si>
  <si>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</si>
  <si>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</si>
  <si>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</si>
  <si>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</si>
  <si>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</si>
  <si>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</si>
  <si>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</si>
  <si>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</si>
  <si>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</si>
  <si>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</si>
  <si>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</si>
  <si>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</si>
  <si>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</si>
  <si>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</si>
  <si>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</si>
  <si>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</si>
  <si>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</si>
  <si>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</si>
  <si>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</si>
  <si>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</si>
  <si>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</si>
  <si>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</si>
  <si>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</si>
  <si>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</si>
  <si>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</si>
  <si>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</si>
  <si>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</si>
  <si>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</si>
  <si>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</si>
  <si>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</si>
  <si>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</si>
  <si>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</si>
  <si>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</si>
  <si>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</si>
  <si>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</si>
  <si>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</si>
  <si>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</si>
  <si>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</si>
  <si>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</si>
  <si>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</si>
  <si>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</si>
  <si>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</si>
  <si>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</si>
  <si>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</si>
  <si>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</si>
  <si>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</si>
  <si>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</si>
  <si>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</si>
  <si>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</si>
  <si>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</si>
  <si>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</si>
  <si>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</si>
  <si>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</si>
  <si>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</si>
  <si>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</si>
  <si>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</si>
  <si>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</si>
  <si>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</si>
  <si>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</si>
  <si>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</si>
  <si>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</si>
  <si>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</si>
  <si>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</si>
  <si>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</si>
  <si>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</si>
  <si>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</si>
  <si>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</si>
  <si>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</si>
  <si>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</si>
  <si>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</si>
  <si>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</si>
  <si>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</si>
  <si>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</si>
  <si>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</si>
  <si>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</si>
  <si>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</si>
  <si>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</si>
  <si>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</si>
  <si>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</si>
  <si>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</si>
  <si>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</si>
  <si>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</si>
  <si>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</si>
  <si>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</si>
  <si>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</si>
  <si>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</si>
  <si>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</si>
  <si>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</si>
  <si>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</si>
  <si>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</si>
  <si>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</si>
  <si>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</si>
  <si>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</si>
  <si>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</si>
  <si>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</si>
  <si>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</si>
  <si>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</si>
  <si>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</si>
  <si>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</si>
  <si>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</si>
  <si>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</si>
  <si>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</si>
  <si>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</si>
  <si>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</si>
  <si>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</si>
  <si>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</si>
  <si>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</si>
  <si>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</si>
  <si>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</si>
  <si>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</si>
  <si>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</si>
  <si>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</si>
  <si>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</si>
  <si>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</si>
  <si>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</si>
  <si>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</si>
  <si>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</si>
  <si>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</si>
  <si>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</si>
  <si>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</si>
  <si>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</si>
  <si>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</si>
  <si>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</si>
  <si>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</si>
  <si>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</si>
  <si>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</si>
  <si>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</si>
  <si>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</si>
  <si>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</si>
  <si>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</si>
  <si>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</si>
  <si>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</si>
  <si>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</si>
  <si>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</si>
  <si>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</si>
  <si>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</si>
  <si>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</si>
  <si>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</si>
  <si>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</si>
  <si>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</si>
  <si>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</si>
  <si>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</si>
  <si>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</si>
  <si>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</si>
  <si>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</si>
  <si>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</si>
  <si>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</si>
  <si>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</si>
  <si>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</si>
  <si>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</si>
  <si>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</si>
  <si>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</si>
  <si>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</si>
  <si>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</si>
  <si>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</si>
  <si>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</si>
  <si>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</si>
  <si>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</si>
  <si>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</si>
  <si>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</si>
  <si>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</si>
  <si>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</si>
  <si>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</si>
  <si>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</si>
  <si>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</si>
  <si>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</si>
  <si>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</si>
  <si>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</si>
  <si>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</si>
  <si>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</si>
  <si>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</si>
  <si>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</si>
  <si>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</si>
  <si>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</si>
  <si>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</si>
  <si>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</si>
  <si>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</si>
  <si>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</si>
  <si>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</si>
  <si>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</si>
  <si>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</si>
  <si>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</si>
  <si>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</si>
  <si>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</si>
  <si>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</si>
  <si>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</si>
  <si>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</si>
  <si>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</si>
  <si>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</si>
  <si>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</si>
  <si>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</si>
  <si>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</si>
  <si>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</si>
  <si>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</si>
  <si>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</si>
  <si>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</si>
  <si>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</si>
  <si>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</si>
  <si>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</si>
  <si>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</si>
  <si>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</si>
  <si>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</si>
  <si>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</si>
  <si>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</si>
  <si>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</si>
  <si>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</si>
  <si>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</si>
  <si>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</si>
  <si>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</si>
  <si>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</si>
  <si>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</si>
  <si>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</si>
  <si>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</si>
  <si>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</si>
  <si>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</si>
  <si>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</si>
  <si>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</si>
  <si>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</si>
  <si>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</si>
  <si>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</si>
  <si>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</si>
  <si>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</si>
  <si>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</si>
  <si>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</si>
  <si>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</si>
  <si>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</si>
  <si>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</si>
  <si>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</si>
  <si>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</si>
  <si>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</si>
  <si>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</si>
  <si>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</si>
  <si>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</si>
  <si>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</si>
  <si>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</si>
  <si>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</si>
  <si>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</si>
  <si>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</si>
  <si>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</si>
  <si>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</si>
  <si>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</si>
  <si>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</si>
  <si>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</si>
  <si>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</si>
  <si>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</si>
  <si>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</si>
  <si>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</si>
  <si>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</si>
  <si>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</si>
  <si>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</si>
  <si>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</si>
  <si>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</si>
  <si>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</si>
  <si>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</si>
  <si>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</si>
  <si>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</si>
  <si>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</si>
  <si>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</si>
  <si>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</si>
  <si>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</si>
  <si>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</si>
  <si>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</si>
  <si>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</si>
  <si>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</si>
  <si>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</si>
  <si>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</si>
  <si>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</si>
  <si>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</si>
  <si>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</si>
  <si>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</si>
  <si>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</si>
  <si>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</si>
  <si>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</si>
  <si>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</si>
  <si>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</si>
  <si>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</si>
  <si>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</si>
  <si>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</si>
  <si>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</si>
  <si>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</si>
  <si>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</si>
  <si>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</si>
  <si>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</si>
  <si>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</si>
  <si>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</si>
  <si>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</si>
  <si>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</si>
  <si>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</si>
  <si>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</si>
  <si>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</si>
  <si>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</si>
  <si>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</si>
  <si>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</si>
  <si>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</si>
  <si>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</si>
  <si>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</si>
  <si>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</si>
  <si>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</si>
  <si>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</si>
  <si>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</si>
  <si>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</si>
  <si>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</si>
  <si>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</si>
  <si>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</si>
  <si>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</si>
  <si>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</si>
  <si>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</si>
  <si>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</si>
  <si>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</si>
  <si>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</si>
  <si>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</si>
  <si>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</si>
  <si>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</si>
  <si>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</si>
  <si>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</si>
  <si>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</si>
  <si>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</si>
  <si>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</si>
  <si>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</si>
  <si>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</si>
  <si>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</si>
  <si>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</si>
  <si>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</si>
  <si>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</si>
  <si>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</si>
  <si>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</si>
  <si>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</si>
  <si>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</si>
  <si>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</si>
  <si>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</si>
  <si>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</si>
  <si>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</si>
  <si>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</si>
  <si>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</si>
  <si>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</si>
  <si>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</si>
  <si>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</si>
  <si>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</si>
  <si>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</si>
  <si>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</si>
  <si>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</si>
  <si>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</si>
  <si>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</si>
  <si>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</si>
  <si>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</si>
  <si>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</si>
  <si>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</si>
  <si>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</si>
  <si>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</si>
  <si>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</si>
  <si>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</si>
  <si>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</si>
  <si>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</si>
  <si>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</si>
  <si>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</si>
  <si>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</si>
  <si>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</si>
  <si>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</si>
  <si>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</si>
  <si>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</si>
  <si>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</si>
  <si>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</si>
  <si>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</si>
  <si>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</si>
  <si>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</si>
  <si>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</si>
  <si>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</si>
  <si>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</si>
  <si>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</si>
  <si>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</si>
  <si>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</si>
  <si>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</si>
  <si>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</si>
  <si>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</si>
  <si>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</si>
  <si>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</si>
  <si>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</si>
  <si>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</si>
  <si>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</si>
  <si>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</si>
  <si>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</si>
  <si>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</si>
  <si>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</si>
  <si>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</si>
  <si>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</si>
  <si>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</si>
  <si>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</si>
  <si>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</si>
  <si>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</si>
  <si>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</si>
  <si>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</si>
  <si>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</si>
  <si>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</si>
  <si>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</si>
  <si>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</si>
  <si>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</si>
  <si>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</si>
  <si>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</si>
  <si>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</si>
  <si>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</si>
  <si>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</si>
  <si>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</si>
  <si>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</si>
  <si>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</si>
  <si>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</si>
  <si>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</si>
  <si>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</si>
  <si>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</si>
  <si>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</si>
  <si>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</si>
  <si>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</si>
  <si>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</si>
  <si>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</si>
  <si>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</si>
  <si>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</si>
  <si>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</si>
  <si>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</si>
  <si>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</si>
  <si>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</si>
  <si>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</si>
  <si>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</si>
  <si>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</si>
  <si>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</si>
  <si>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</si>
  <si>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</si>
  <si>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</si>
  <si>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</si>
  <si>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</si>
  <si>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</si>
  <si>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</si>
  <si>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</si>
  <si>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</si>
  <si>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</si>
  <si>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</si>
  <si>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</si>
  <si>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</si>
  <si>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</si>
  <si>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</si>
  <si>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</si>
  <si>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</si>
  <si>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</si>
  <si>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</si>
  <si>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</si>
  <si>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</si>
  <si>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</si>
  <si>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</si>
  <si>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</si>
  <si>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</si>
  <si>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</si>
  <si>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</si>
  <si>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</si>
  <si>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</si>
  <si>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</si>
  <si>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</si>
  <si>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</si>
  <si>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</si>
  <si>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</si>
  <si>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</si>
  <si>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</si>
  <si>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</si>
  <si>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</si>
  <si>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</si>
  <si>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</si>
  <si>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</si>
  <si>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</si>
  <si>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</si>
  <si>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</si>
  <si>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</si>
  <si>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</si>
  <si>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</si>
  <si>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</si>
  <si>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</si>
  <si>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</si>
  <si>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</si>
  <si>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</si>
  <si>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</si>
  <si>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</si>
  <si>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</si>
  <si>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</si>
  <si>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</si>
  <si>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</si>
  <si>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</si>
  <si>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</si>
  <si>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</si>
  <si>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</si>
  <si>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</si>
  <si>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</si>
  <si>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</si>
  <si>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</si>
  <si>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</si>
  <si>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</si>
  <si>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</si>
  <si>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</si>
  <si>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</si>
  <si>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</si>
  <si>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</si>
  <si>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</si>
  <si>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</si>
  <si>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</si>
  <si>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</si>
  <si>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</si>
  <si>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</si>
  <si>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</si>
  <si>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</si>
  <si>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</si>
  <si>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</si>
  <si>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</si>
  <si>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</si>
  <si>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</si>
  <si>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</si>
  <si>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</si>
  <si>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</si>
  <si>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</si>
  <si>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</si>
  <si>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</si>
  <si>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</si>
  <si>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</si>
  <si>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</si>
  <si>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</si>
  <si>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</si>
  <si>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</si>
  <si>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</si>
  <si>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</si>
  <si>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</si>
  <si>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</si>
  <si>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</si>
  <si>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</si>
  <si>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</si>
  <si>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</si>
  <si>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</si>
  <si>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</si>
  <si>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</si>
  <si>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</si>
  <si>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</si>
  <si>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</si>
  <si>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</si>
  <si>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</si>
  <si>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</si>
  <si>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</si>
  <si>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</si>
  <si>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</si>
  <si>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</si>
  <si>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</si>
  <si>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</si>
  <si>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</si>
  <si>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</si>
  <si>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</si>
  <si>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</si>
  <si>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</si>
  <si>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</si>
  <si>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</si>
  <si>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</si>
  <si>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</si>
  <si>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</si>
  <si>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</si>
  <si>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</si>
  <si>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</si>
  <si>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</si>
  <si>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</si>
  <si>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</si>
  <si>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</si>
  <si>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</si>
  <si>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</si>
  <si>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</si>
  <si>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</si>
  <si>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</si>
  <si>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</si>
  <si>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</si>
  <si>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</si>
  <si>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</si>
  <si>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</si>
  <si>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</si>
  <si>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</si>
  <si>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</si>
  <si>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</si>
  <si>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</si>
  <si>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</si>
  <si>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</si>
  <si>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</si>
  <si>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</si>
  <si>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</si>
  <si>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</si>
  <si>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</si>
  <si>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</si>
  <si>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</si>
  <si>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</si>
  <si>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</si>
  <si>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</si>
  <si>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</si>
  <si>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</si>
  <si>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</si>
  <si>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</si>
  <si>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</si>
  <si>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</si>
  <si>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</si>
  <si>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</si>
  <si>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</si>
  <si>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</si>
  <si>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</si>
  <si>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</si>
  <si>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</si>
  <si>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</si>
  <si>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</si>
  <si>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</si>
  <si>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</si>
  <si>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</si>
  <si>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</si>
  <si>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</si>
  <si>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</si>
  <si>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</si>
  <si>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</si>
  <si>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</si>
  <si>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</si>
  <si>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</si>
  <si>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</si>
  <si>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</si>
  <si>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</si>
  <si>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</si>
  <si>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</si>
  <si>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</si>
  <si>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</si>
  <si>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</si>
  <si>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</si>
  <si>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</si>
  <si>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</si>
  <si>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</si>
  <si>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</si>
  <si>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</si>
  <si>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</si>
  <si>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</si>
  <si>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</si>
  <si>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</si>
  <si>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</si>
  <si>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</si>
  <si>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</si>
  <si>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</si>
  <si>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</si>
  <si>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</si>
  <si>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</si>
  <si>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</si>
  <si>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</si>
  <si>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</si>
  <si>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</si>
  <si>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</si>
  <si>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</si>
  <si>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</si>
  <si>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</si>
  <si>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</si>
  <si>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</si>
  <si>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</si>
  <si>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</si>
  <si>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</si>
  <si>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</si>
  <si>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</si>
  <si>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</si>
  <si>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</si>
  <si>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</si>
  <si>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</si>
  <si>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</si>
  <si>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</si>
  <si>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</si>
  <si>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</si>
  <si>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</si>
  <si>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</si>
  <si>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</si>
  <si>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</si>
  <si>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</si>
  <si>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</si>
  <si>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</si>
  <si>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</si>
  <si>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</si>
  <si>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</si>
  <si>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</si>
  <si>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</si>
  <si>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</si>
  <si>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</si>
  <si>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</si>
  <si>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</si>
  <si>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</si>
  <si>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</si>
  <si>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</si>
  <si>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</si>
  <si>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</si>
  <si>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</si>
  <si>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</si>
  <si>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</si>
  <si>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</si>
  <si>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</si>
  <si>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</si>
  <si>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</si>
  <si>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</si>
  <si>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</si>
  <si>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</si>
  <si>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</si>
  <si>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</si>
  <si>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</si>
  <si>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</si>
  <si>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</si>
  <si>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</si>
  <si>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</si>
  <si>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</si>
  <si>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</si>
  <si>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</si>
  <si>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</si>
  <si>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</si>
  <si>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</si>
  <si>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</si>
  <si>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</si>
  <si>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</si>
  <si>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</si>
  <si>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</si>
  <si>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</si>
  <si>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</si>
  <si>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</si>
  <si>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</si>
  <si>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</si>
  <si>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</si>
  <si>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</si>
  <si>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</si>
  <si>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</si>
  <si>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</si>
  <si>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</si>
  <si>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</si>
  <si>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</si>
  <si>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</si>
  <si>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</si>
  <si>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</si>
  <si>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</si>
  <si>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</si>
  <si>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</si>
  <si>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</si>
  <si>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</si>
  <si>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</si>
  <si>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</si>
  <si>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</si>
  <si>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</si>
  <si>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</si>
  <si>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</si>
  <si>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</si>
  <si>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</si>
  <si>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</si>
  <si>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</si>
  <si>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</si>
  <si>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</si>
  <si>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</si>
  <si>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</si>
  <si>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</si>
  <si>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</si>
  <si>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</si>
  <si>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</si>
  <si>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</si>
  <si>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</si>
  <si>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</si>
  <si>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</si>
  <si>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</si>
  <si>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</si>
  <si>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</si>
  <si>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</si>
  <si>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</si>
  <si>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</si>
  <si>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</si>
  <si>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</si>
  <si>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</si>
  <si>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</si>
  <si>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</si>
  <si>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</si>
  <si>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</si>
  <si>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</si>
  <si>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</si>
  <si>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</si>
  <si>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</si>
  <si>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</si>
  <si>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</si>
  <si>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</si>
  <si>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</si>
  <si>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</si>
  <si>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</si>
  <si>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</si>
  <si>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</si>
  <si>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</si>
  <si>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</si>
  <si>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</si>
  <si>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</si>
  <si>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</si>
  <si>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</si>
  <si>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</si>
  <si>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</si>
  <si>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</si>
  <si>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</si>
  <si>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</si>
  <si>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</si>
  <si>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</si>
  <si>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</si>
  <si>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</si>
  <si>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</si>
  <si>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</si>
  <si>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</si>
  <si>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</si>
  <si>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</si>
  <si>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</si>
  <si>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</si>
  <si>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</si>
  <si>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</si>
  <si>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</si>
  <si>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</si>
  <si>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</si>
  <si>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</si>
  <si>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</si>
  <si>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</si>
  <si>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</si>
  <si>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</si>
  <si>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</si>
  <si>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</si>
  <si>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</si>
  <si>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</si>
  <si>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</si>
  <si>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</si>
  <si>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</si>
  <si>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</si>
  <si>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</si>
  <si>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</si>
  <si>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</si>
  <si>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</si>
  <si>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</si>
  <si>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</si>
  <si>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</si>
  <si>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</si>
  <si>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</si>
  <si>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</si>
  <si>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</si>
  <si>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</si>
  <si>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</si>
  <si>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</si>
  <si>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</si>
  <si>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</si>
  <si>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</si>
  <si>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</si>
  <si>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</si>
  <si>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</si>
  <si>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</si>
  <si>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</si>
  <si>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</si>
  <si>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</si>
  <si>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</si>
  <si>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</si>
  <si>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</si>
  <si>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</si>
  <si>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</si>
  <si>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</si>
  <si>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</si>
  <si>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</si>
  <si>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</si>
  <si>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</si>
  <si>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</si>
  <si>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</si>
  <si>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</si>
  <si>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</si>
  <si>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</si>
  <si>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</si>
  <si>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</si>
  <si>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</si>
  <si>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</si>
  <si>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</si>
  <si>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</si>
  <si>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</si>
  <si>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</si>
  <si>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</si>
  <si>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</si>
  <si>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</si>
  <si>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</si>
  <si>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</si>
  <si>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</si>
  <si>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</si>
  <si>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</si>
  <si>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</si>
  <si>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</si>
  <si>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</si>
  <si>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</si>
  <si>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</si>
  <si>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</si>
  <si>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</si>
  <si>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</si>
  <si>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</si>
  <si>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</si>
  <si>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</si>
  <si>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</si>
  <si>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</si>
  <si>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</si>
  <si>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</si>
  <si>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</si>
  <si>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</si>
  <si>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</si>
  <si>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</si>
  <si>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</si>
  <si>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</si>
  <si>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</si>
  <si>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</si>
  <si>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</si>
  <si>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</si>
  <si>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</si>
  <si>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</si>
  <si>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</si>
  <si>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</si>
  <si>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</si>
  <si>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</si>
  <si>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</si>
  <si>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</si>
  <si>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</si>
  <si>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</si>
  <si>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</si>
  <si>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</si>
  <si>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</si>
  <si>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</si>
  <si>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</si>
  <si>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</si>
  <si>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</si>
  <si>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</si>
  <si>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</si>
  <si>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</si>
  <si>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</si>
  <si>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</si>
  <si>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</si>
  <si>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</si>
  <si>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</si>
  <si>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</si>
  <si>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</si>
  <si>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</si>
  <si>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</si>
  <si>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</si>
  <si>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</si>
  <si>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</si>
  <si>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</si>
  <si>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</si>
  <si>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</si>
  <si>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</si>
  <si>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</si>
  <si>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</si>
  <si>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</si>
  <si>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</si>
  <si>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</si>
  <si>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</si>
  <si>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</si>
  <si>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</si>
  <si>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</si>
  <si>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</si>
  <si>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</si>
  <si>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</si>
  <si>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</si>
  <si>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</si>
  <si>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</si>
  <si>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</si>
  <si>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</si>
  <si>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</si>
  <si>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</si>
  <si>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</si>
  <si>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</si>
  <si>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</si>
  <si>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</si>
  <si>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</si>
  <si>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</si>
  <si>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</si>
  <si>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</si>
  <si>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</si>
  <si>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</si>
  <si>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</si>
  <si>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</si>
  <si>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</si>
  <si>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</si>
  <si>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</si>
  <si>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</si>
  <si>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</si>
  <si>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</si>
  <si>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</si>
  <si>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</si>
  <si>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</si>
  <si>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</si>
  <si>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</si>
  <si>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</si>
  <si>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</si>
  <si>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</si>
  <si>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</si>
  <si>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</si>
  <si>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</si>
  <si>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</si>
  <si>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</si>
  <si>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</si>
  <si>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</si>
  <si>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</si>
  <si>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</si>
  <si>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</si>
  <si>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</si>
  <si>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</si>
  <si>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</si>
  <si>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</si>
  <si>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</si>
  <si>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</si>
  <si>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</si>
  <si>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</si>
  <si>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</si>
  <si>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</si>
  <si>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</si>
  <si>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</si>
  <si>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</si>
  <si>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</si>
  <si>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</si>
  <si>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</si>
  <si>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</si>
  <si>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</si>
  <si>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</si>
  <si>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</si>
  <si>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</si>
  <si>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</si>
  <si>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</si>
  <si>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</si>
  <si>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</si>
  <si>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</si>
  <si>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</si>
  <si>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</si>
  <si>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</si>
  <si>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</si>
  <si>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</si>
  <si>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</si>
  <si>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</si>
  <si>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</si>
  <si>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</si>
  <si>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</si>
  <si>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</si>
  <si>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</si>
  <si>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</si>
  <si>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</si>
  <si>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</si>
  <si>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</si>
  <si>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</si>
  <si>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</si>
  <si>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</si>
  <si>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</si>
  <si>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</si>
  <si>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</si>
  <si>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</si>
  <si>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</si>
  <si>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</si>
  <si>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</si>
  <si>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</si>
  <si>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</si>
  <si>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</si>
  <si>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</si>
  <si>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</si>
  <si>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</si>
  <si>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</si>
  <si>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</si>
  <si>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</si>
  <si>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</si>
  <si>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</si>
  <si>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</si>
  <si>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</si>
  <si>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</si>
  <si>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</si>
  <si>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</si>
  <si>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</si>
  <si>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</si>
  <si>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</si>
  <si>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</si>
  <si>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</si>
  <si>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</si>
  <si>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</si>
  <si>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</si>
  <si>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</si>
  <si>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</si>
  <si>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</si>
  <si>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</si>
  <si>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</si>
  <si>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</si>
  <si>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</si>
  <si>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</si>
  <si>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</si>
  <si>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</si>
  <si>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</si>
  <si>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</si>
  <si>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</si>
  <si>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</si>
  <si>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</si>
  <si>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</si>
  <si>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</si>
  <si>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</si>
  <si>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</si>
  <si>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</si>
  <si>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</si>
  <si>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</si>
  <si>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</si>
  <si>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</si>
  <si>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</si>
  <si>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</si>
  <si>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</si>
  <si>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</si>
  <si>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</si>
  <si>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</si>
  <si>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</si>
  <si>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</si>
  <si>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</si>
  <si>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</si>
  <si>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</si>
  <si>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</si>
  <si>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</si>
  <si>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</si>
  <si>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</si>
  <si>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</si>
  <si>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</si>
  <si>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</si>
  <si>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</si>
  <si>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</si>
  <si>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</si>
  <si>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</si>
  <si>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</si>
  <si>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</si>
  <si>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</si>
  <si>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</si>
  <si>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</si>
  <si>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</si>
  <si>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</si>
  <si>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</si>
  <si>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</si>
  <si>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</si>
  <si>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</si>
  <si>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</si>
  <si>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</si>
  <si>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</si>
  <si>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</si>
  <si>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</si>
  <si>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</si>
  <si>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</si>
  <si>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</si>
  <si>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</si>
  <si>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</si>
  <si>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</si>
  <si>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</si>
  <si>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</si>
  <si>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</si>
  <si>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</si>
  <si>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</si>
  <si>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</si>
  <si>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</si>
  <si>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</si>
  <si>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</si>
  <si>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</si>
  <si>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</si>
  <si>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</si>
  <si>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</si>
  <si>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</si>
  <si>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</si>
  <si>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</si>
  <si>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</si>
  <si>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</si>
  <si>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</si>
  <si>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</si>
  <si>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</si>
  <si>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</si>
  <si>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</si>
  <si>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</si>
  <si>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</si>
  <si>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</si>
  <si>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</si>
  <si>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</si>
  <si>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</si>
  <si>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</si>
  <si>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</si>
  <si>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</si>
  <si>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</si>
  <si>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</si>
  <si>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</si>
  <si>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</si>
  <si>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</si>
  <si>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</si>
  <si>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</si>
  <si>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</si>
  <si>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</si>
  <si>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</si>
  <si>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</si>
  <si>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</si>
  <si>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</si>
  <si>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</si>
  <si>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</si>
  <si>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</si>
  <si>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</si>
  <si>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</si>
  <si>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</si>
  <si>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</si>
  <si>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</si>
  <si>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</si>
  <si>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</si>
  <si>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</si>
  <si>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</si>
  <si>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</si>
  <si>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</si>
  <si>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</si>
  <si>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</si>
  <si>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</si>
  <si>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</si>
  <si>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</si>
  <si>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</si>
  <si>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</si>
  <si>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</si>
  <si>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</si>
  <si>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</si>
  <si>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</si>
  <si>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</si>
  <si>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</si>
  <si>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</si>
  <si>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</si>
  <si>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</si>
  <si>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</si>
  <si>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</si>
  <si>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</si>
  <si>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</si>
  <si>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</si>
  <si>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</si>
  <si>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</si>
  <si>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</si>
  <si>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</si>
  <si>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</si>
  <si>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</si>
  <si>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</si>
  <si>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</si>
  <si>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</si>
  <si>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</si>
  <si>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</si>
  <si>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</si>
  <si>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</si>
  <si>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</si>
  <si>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</si>
  <si>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</si>
  <si>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</si>
  <si>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</si>
  <si>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</si>
  <si>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</si>
  <si>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</si>
  <si>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</si>
  <si>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</si>
  <si>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</si>
  <si>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</si>
  <si>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</si>
  <si>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</si>
  <si>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</si>
  <si>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</si>
  <si>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</si>
  <si>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</si>
  <si>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</si>
  <si>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</si>
  <si>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</si>
  <si>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</si>
  <si>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</si>
  <si>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</si>
  <si>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</si>
  <si>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</si>
  <si>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</si>
  <si>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</si>
  <si>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</si>
  <si>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</si>
  <si>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</si>
  <si>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</si>
  <si>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</si>
  <si>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</si>
  <si>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</si>
  <si>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</si>
  <si>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</si>
  <si>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</si>
  <si>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</si>
  <si>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</si>
  <si>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</si>
  <si>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</si>
  <si>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</si>
  <si>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</si>
  <si>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</si>
  <si>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</si>
  <si>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</si>
  <si>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</si>
  <si>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</si>
  <si>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</si>
  <si>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</si>
  <si>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</si>
  <si>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</si>
  <si>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</si>
  <si>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</si>
  <si>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</si>
  <si>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</si>
  <si>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</si>
  <si>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</si>
  <si>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</si>
  <si>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</si>
  <si>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</si>
  <si>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</si>
  <si>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</si>
  <si>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</si>
  <si>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</si>
  <si>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</si>
  <si>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</si>
  <si>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</si>
  <si>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</si>
  <si>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</si>
  <si>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</si>
  <si>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</si>
  <si>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</si>
  <si>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</si>
  <si>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</si>
  <si>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</si>
  <si>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</si>
  <si>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</si>
  <si>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</si>
  <si>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</si>
  <si>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</si>
  <si>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</si>
  <si>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</si>
  <si>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</si>
  <si>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</si>
  <si>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</si>
  <si>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</si>
  <si>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</si>
  <si>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</si>
  <si>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</si>
  <si>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</si>
  <si>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</si>
  <si>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</si>
  <si>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</si>
  <si>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</si>
  <si>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</si>
  <si>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</si>
  <si>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</si>
  <si>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</si>
  <si>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</si>
  <si>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</si>
  <si>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</si>
  <si>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</si>
  <si>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</si>
  <si>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</si>
  <si>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</si>
  <si>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</si>
  <si>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</si>
  <si>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</si>
  <si>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</si>
  <si>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</si>
  <si>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</si>
  <si>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</si>
  <si>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</si>
  <si>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</si>
  <si>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</si>
  <si>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</si>
  <si>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</si>
  <si>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</si>
  <si>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</si>
  <si>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</si>
  <si>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</si>
  <si>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</si>
  <si>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</si>
  <si>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</si>
  <si>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</si>
  <si>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</si>
  <si>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</si>
  <si>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</si>
  <si>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</si>
  <si>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</si>
  <si>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</si>
  <si>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</si>
  <si>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</si>
  <si>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</si>
  <si>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</si>
  <si>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</si>
  <si>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</si>
  <si>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</si>
  <si>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</si>
  <si>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</si>
  <si>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</si>
  <si>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</si>
  <si>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</si>
  <si>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</si>
  <si>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</si>
  <si>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</si>
  <si>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</si>
  <si>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</si>
  <si>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</si>
  <si>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</si>
  <si>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</si>
  <si>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</si>
  <si>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</si>
  <si>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</si>
  <si>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</si>
  <si>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</si>
  <si>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</si>
  <si>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</si>
  <si>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</si>
  <si>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</si>
  <si>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</si>
  <si>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</si>
  <si>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</si>
  <si>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</si>
  <si>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</si>
  <si>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</si>
  <si>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</si>
  <si>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</si>
  <si>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</si>
  <si>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</si>
  <si>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</si>
  <si>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</si>
  <si>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</si>
  <si>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</si>
  <si>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</si>
  <si>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</si>
  <si>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</si>
  <si>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</si>
  <si>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</si>
  <si>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</si>
  <si>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</si>
  <si>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</si>
  <si>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</si>
  <si>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</si>
  <si>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</si>
  <si>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</si>
  <si>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</si>
  <si>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</si>
  <si>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</si>
  <si>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</si>
  <si>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</si>
  <si>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</si>
  <si>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</si>
  <si>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</si>
  <si>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</si>
  <si>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</si>
  <si>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</si>
  <si>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</si>
  <si>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</si>
  <si>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</si>
  <si>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</si>
  <si>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</si>
  <si>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</si>
  <si>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</si>
  <si>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</si>
  <si>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</si>
  <si>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</si>
  <si>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</si>
  <si>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</si>
  <si>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</si>
  <si>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</si>
  <si>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</si>
  <si>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</si>
  <si>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</si>
  <si>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</si>
  <si>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</si>
  <si>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</si>
  <si>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</si>
  <si>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</si>
  <si>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</si>
  <si>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</si>
  <si>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</si>
  <si>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</si>
  <si>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</si>
  <si>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</si>
  <si>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</si>
  <si>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</si>
  <si>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</si>
  <si>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</si>
  <si>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</si>
  <si>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</si>
  <si>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</si>
  <si>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</si>
  <si>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</si>
  <si>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</si>
  <si>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</si>
  <si>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</si>
  <si>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</si>
  <si>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</si>
  <si>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</si>
  <si>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</si>
  <si>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</si>
  <si>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</si>
  <si>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</si>
  <si>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</si>
  <si>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</si>
  <si>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</si>
  <si>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</si>
  <si>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</si>
  <si>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</si>
  <si>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</si>
  <si>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</si>
  <si>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</si>
  <si>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</si>
  <si>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</si>
  <si>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</si>
  <si>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</si>
  <si>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</si>
  <si>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</si>
  <si>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</si>
  <si>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</si>
  <si>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</si>
  <si>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</si>
  <si>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</si>
  <si>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</si>
  <si>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</si>
  <si>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</si>
  <si>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</si>
  <si>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</si>
  <si>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</si>
  <si>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</si>
  <si>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</si>
  <si>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</si>
  <si>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</si>
  <si>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</si>
  <si>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</si>
  <si>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</si>
  <si>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</si>
  <si>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</si>
  <si>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</si>
  <si>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</si>
  <si>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</si>
  <si>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</si>
  <si>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</si>
  <si>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</si>
  <si>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</si>
  <si>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</si>
  <si>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</si>
  <si>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</si>
  <si>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</si>
  <si>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</si>
  <si>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</si>
  <si>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</si>
  <si>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</si>
  <si>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</si>
  <si>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</si>
  <si>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</si>
  <si>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</si>
  <si>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</si>
  <si>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</si>
  <si>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</si>
  <si>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</si>
  <si>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</si>
  <si>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</si>
  <si>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</si>
  <si>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</si>
  <si>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</si>
  <si>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</si>
  <si>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</si>
  <si>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</si>
  <si>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</si>
  <si>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</si>
  <si>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</si>
  <si>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</si>
  <si>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</si>
  <si>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</si>
  <si>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</si>
  <si>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</si>
  <si>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</si>
  <si>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</si>
  <si>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</si>
  <si>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</si>
  <si>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</si>
  <si>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</si>
  <si>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</si>
  <si>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</si>
  <si>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</si>
  <si>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</si>
  <si>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</si>
  <si>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</si>
  <si>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</si>
  <si>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</si>
  <si>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</si>
  <si>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</si>
  <si>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</si>
  <si>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</si>
  <si>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</si>
  <si>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</si>
  <si>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</si>
  <si>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</si>
  <si>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</si>
  <si>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</si>
  <si>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</si>
  <si>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</si>
  <si>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</si>
  <si>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</si>
  <si>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</si>
  <si>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</si>
  <si>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</si>
  <si>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</si>
  <si>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</si>
  <si>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</si>
  <si>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</si>
  <si>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</si>
  <si>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</si>
  <si>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</si>
  <si>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</si>
  <si>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</si>
  <si>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</si>
  <si>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</si>
  <si>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</si>
  <si>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</si>
  <si>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</si>
  <si>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</si>
  <si>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</si>
  <si>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</si>
  <si>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</si>
  <si>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</si>
  <si>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</si>
  <si>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</si>
  <si>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</si>
  <si>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</si>
  <si>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</si>
  <si>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</si>
  <si>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</si>
  <si>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</si>
  <si>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</si>
  <si>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</si>
  <si>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</si>
  <si>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</si>
  <si>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</si>
  <si>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</si>
  <si>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</si>
  <si>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</si>
  <si>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</si>
  <si>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</si>
  <si>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</si>
  <si>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</si>
  <si>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</si>
  <si>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</si>
  <si>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</si>
  <si>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</si>
  <si>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</si>
  <si>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</si>
  <si>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</si>
  <si>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</si>
  <si>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</si>
  <si>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</si>
  <si>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</si>
  <si>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</si>
  <si>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</si>
  <si>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</si>
  <si>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</si>
  <si>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</si>
  <si>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</si>
  <si>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</si>
  <si>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</si>
  <si>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</si>
  <si>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</si>
  <si>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</si>
  <si>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</si>
  <si>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</si>
  <si>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</si>
  <si>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</si>
  <si>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</si>
  <si>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</si>
  <si>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</si>
  <si>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</si>
  <si>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</si>
  <si>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</si>
  <si>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</si>
  <si>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</si>
  <si>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</si>
  <si>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</si>
  <si>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</si>
  <si>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</si>
  <si>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</si>
  <si>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</si>
  <si>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</si>
  <si>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</si>
  <si>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</si>
  <si>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</si>
  <si>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</si>
  <si>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</si>
  <si>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</si>
  <si>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</si>
  <si>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</si>
  <si>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</si>
  <si>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</si>
  <si>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</si>
  <si>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</si>
  <si>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</si>
  <si>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</si>
  <si>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</si>
  <si>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</si>
  <si>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</si>
  <si>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</si>
  <si>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</si>
  <si>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</si>
  <si>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</si>
  <si>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</si>
  <si>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</si>
  <si>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</si>
  <si>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</si>
  <si>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</si>
  <si>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</si>
  <si>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</si>
  <si>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</si>
  <si>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</si>
  <si>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</si>
  <si>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</si>
  <si>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</si>
  <si>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</si>
  <si>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</si>
  <si>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</si>
  <si>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</si>
  <si>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</si>
  <si>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</si>
  <si>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</si>
  <si>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</si>
  <si>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</si>
  <si>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</si>
  <si>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</si>
  <si>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</si>
  <si>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</si>
  <si>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</si>
  <si>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</si>
  <si>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</si>
  <si>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</si>
  <si>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</si>
  <si>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</si>
  <si>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</si>
  <si>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</si>
  <si>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</si>
  <si>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</si>
  <si>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</si>
  <si>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</si>
  <si>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</si>
  <si>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</si>
  <si>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</si>
  <si>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</si>
  <si>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</si>
  <si>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</si>
  <si>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</si>
  <si>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</si>
  <si>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</si>
  <si>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</si>
  <si>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</si>
  <si>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</si>
  <si>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</si>
  <si>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</si>
  <si>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</si>
  <si>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</si>
  <si>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</si>
  <si>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</si>
  <si>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</si>
  <si>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</si>
  <si>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</si>
  <si>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</si>
  <si>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</si>
  <si>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</si>
  <si>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</si>
  <si>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</si>
  <si>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</si>
  <si>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</si>
  <si>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</si>
  <si>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</si>
  <si>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</si>
  <si>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</si>
  <si>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</si>
  <si>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</si>
  <si>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</si>
  <si>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</si>
  <si>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</si>
  <si>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</si>
  <si>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</si>
  <si>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</si>
  <si>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</si>
  <si>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</si>
  <si>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</si>
  <si>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</si>
  <si>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</si>
  <si>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</si>
  <si>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</si>
  <si>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</si>
  <si>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</si>
  <si>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</si>
  <si>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</si>
  <si>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</si>
  <si>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</si>
  <si>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</si>
  <si>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</si>
  <si>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</si>
  <si>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</si>
  <si>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</si>
  <si>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</si>
  <si>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</si>
  <si>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</si>
  <si>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</si>
  <si>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</si>
  <si>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</si>
  <si>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</si>
  <si>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</si>
  <si>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</si>
  <si>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</si>
  <si>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</si>
  <si>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</si>
  <si>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</si>
  <si>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</si>
  <si>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</si>
  <si>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</si>
  <si>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</si>
  <si>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</si>
  <si>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</si>
  <si>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</si>
  <si>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</si>
  <si>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</si>
  <si>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</si>
  <si>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</si>
  <si>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</si>
  <si>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</si>
  <si>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</si>
  <si>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</si>
  <si>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</si>
  <si>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</si>
  <si>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</si>
  <si>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</si>
  <si>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</si>
  <si>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</si>
  <si>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</si>
  <si>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</si>
  <si>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</si>
  <si>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</si>
  <si>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</si>
  <si>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</si>
  <si>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</si>
  <si>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</si>
  <si>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</si>
  <si>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</si>
  <si>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</si>
  <si>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</si>
  <si>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</si>
  <si>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</si>
  <si>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</si>
  <si>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</si>
  <si>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</si>
  <si>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</si>
  <si>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</si>
  <si>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</si>
  <si>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</si>
  <si>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</si>
  <si>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</si>
  <si>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</si>
  <si>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</si>
  <si>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</si>
  <si>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</si>
  <si>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</si>
  <si>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</si>
  <si>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</si>
  <si>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</si>
  <si>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</si>
  <si>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</si>
  <si>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</si>
  <si>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</si>
  <si>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</si>
  <si>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</si>
  <si>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</si>
  <si>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</si>
  <si>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</si>
  <si>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</si>
  <si>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</si>
  <si>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</si>
  <si>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</si>
  <si>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</si>
  <si>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</si>
  <si>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</si>
  <si>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</si>
  <si>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</si>
  <si>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</si>
  <si>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</si>
  <si>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</si>
  <si>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</si>
  <si>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</si>
  <si>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</si>
  <si>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</si>
  <si>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</si>
  <si>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</si>
  <si>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</si>
  <si>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</si>
  <si>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</si>
  <si>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</si>
  <si>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</si>
  <si>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</si>
  <si>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</si>
  <si>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</si>
  <si>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</si>
  <si>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</si>
  <si>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</si>
  <si>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</si>
  <si>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</si>
  <si>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</si>
  <si>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</si>
  <si>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</si>
  <si>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</si>
  <si>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</si>
  <si>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</si>
  <si>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</si>
  <si>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</si>
  <si>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</si>
  <si>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</si>
  <si>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</si>
  <si>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</si>
  <si>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</si>
  <si>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</si>
  <si>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</si>
  <si>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</si>
  <si>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</si>
  <si>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</si>
  <si>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</si>
  <si>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</si>
  <si>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</si>
  <si>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</si>
  <si>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</si>
  <si>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</si>
  <si>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</si>
  <si>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</si>
  <si>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</si>
  <si>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</si>
  <si>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</si>
  <si>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</si>
  <si>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</si>
  <si>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</si>
  <si>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</si>
  <si>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</si>
  <si>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</si>
  <si>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</si>
  <si>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</si>
  <si>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</si>
  <si>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</si>
  <si>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</si>
  <si>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</si>
  <si>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</si>
  <si>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</si>
  <si>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</si>
  <si>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</si>
  <si>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</si>
  <si>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</si>
  <si>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</si>
  <si>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</si>
  <si>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</si>
  <si>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</si>
  <si>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</si>
  <si>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</si>
  <si>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</si>
  <si>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</si>
  <si>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</si>
  <si>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</si>
  <si>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</si>
  <si>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</si>
  <si>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</si>
  <si>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</si>
  <si>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</si>
  <si>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</si>
  <si>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</si>
  <si>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</si>
  <si>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</si>
  <si>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</si>
  <si>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</si>
  <si>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</si>
  <si>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</si>
  <si>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</si>
  <si>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</si>
  <si>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</si>
  <si>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</si>
  <si>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</si>
  <si>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</si>
  <si>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</si>
  <si>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</si>
  <si>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</si>
  <si>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</si>
  <si>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</si>
  <si>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</si>
  <si>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</si>
  <si>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</si>
  <si>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</si>
  <si>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</si>
  <si>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</si>
  <si>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</si>
  <si>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</si>
  <si>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</si>
  <si>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</si>
  <si>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</si>
  <si>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</si>
  <si>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</si>
  <si>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</si>
  <si>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</si>
  <si>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</si>
  <si>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</si>
  <si>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</si>
  <si>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</si>
  <si>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</si>
  <si>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</si>
  <si>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</si>
  <si>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</si>
  <si>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</si>
  <si>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</si>
  <si>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</si>
  <si>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</si>
  <si>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</si>
  <si>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</si>
  <si>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</si>
  <si>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</si>
  <si>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</si>
  <si>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</si>
  <si>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</si>
  <si>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</si>
  <si>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</si>
  <si>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</si>
  <si>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</si>
  <si>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</si>
  <si>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</si>
  <si>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</si>
  <si>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</si>
  <si>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</si>
  <si>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</si>
  <si>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</si>
  <si>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</si>
  <si>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</si>
  <si>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</si>
  <si>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</si>
  <si>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</si>
  <si>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</si>
  <si>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</si>
  <si>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</si>
  <si>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</si>
  <si>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</si>
  <si>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</si>
  <si>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</si>
  <si>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</si>
  <si>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</si>
  <si>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</si>
  <si>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</si>
  <si>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</si>
  <si>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</si>
  <si>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</si>
  <si>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</si>
  <si>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</si>
  <si>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</si>
  <si>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</si>
  <si>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</si>
  <si>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</si>
  <si>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</si>
  <si>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</si>
  <si>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</si>
  <si>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</si>
  <si>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</si>
  <si>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</si>
  <si>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</si>
  <si>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</si>
  <si>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</si>
  <si>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</si>
  <si>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</si>
  <si>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</si>
  <si>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</si>
  <si>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</si>
  <si>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</si>
  <si>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</si>
  <si>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</si>
  <si>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</si>
  <si>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</si>
  <si>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</si>
  <si>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</si>
  <si>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</si>
  <si>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</si>
  <si>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</si>
  <si>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</si>
  <si>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</si>
  <si>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</si>
  <si>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</si>
  <si>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</si>
  <si>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</si>
  <si>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</si>
  <si>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</si>
  <si>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</si>
  <si>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</si>
  <si>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</si>
  <si>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</si>
  <si>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</si>
  <si>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</si>
  <si>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</si>
  <si>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</si>
  <si>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</si>
  <si>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</si>
  <si>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</si>
  <si>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</si>
  <si>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</si>
  <si>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</si>
  <si>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</si>
  <si>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</si>
  <si>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</si>
  <si>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</si>
  <si>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</si>
  <si>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</si>
  <si>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</si>
  <si>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</si>
  <si>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</si>
  <si>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</si>
  <si>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</si>
  <si>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</si>
  <si>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</si>
  <si>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</si>
  <si>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</si>
  <si>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</si>
  <si>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</si>
  <si>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</si>
  <si>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</si>
  <si>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</si>
  <si>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</si>
  <si>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</si>
  <si>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</si>
  <si>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</si>
  <si>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</si>
  <si>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</si>
  <si>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</si>
  <si>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</si>
  <si>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</si>
  <si>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</si>
  <si>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</si>
  <si>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</si>
  <si>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</si>
  <si>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</si>
  <si>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</si>
  <si>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</si>
  <si>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</si>
  <si>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</si>
  <si>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</si>
  <si>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</si>
  <si>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</si>
  <si>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</si>
  <si>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</si>
  <si>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</si>
  <si>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</si>
  <si>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</si>
  <si>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</si>
  <si>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</si>
  <si>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</si>
  <si>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</si>
  <si>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</si>
  <si>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</si>
  <si>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</si>
  <si>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</si>
  <si>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</si>
  <si>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</si>
  <si>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</si>
  <si>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</si>
  <si>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</si>
  <si>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</si>
  <si>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</si>
  <si>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</si>
  <si>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</si>
  <si>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</si>
  <si>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</si>
  <si>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</si>
  <si>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</si>
  <si>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</si>
  <si>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</si>
  <si>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</si>
  <si>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</si>
  <si>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</si>
  <si>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</si>
  <si>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</si>
  <si>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</si>
  <si>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</si>
  <si>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</si>
  <si>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</si>
  <si>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</si>
  <si>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</si>
  <si>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</si>
  <si>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</si>
  <si>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</si>
  <si>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</si>
  <si>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</si>
  <si>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</si>
  <si>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</si>
  <si>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</si>
  <si>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</si>
  <si>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</si>
  <si>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</si>
  <si>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</si>
  <si>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</si>
  <si>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</si>
  <si>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</si>
  <si>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</si>
  <si>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</si>
  <si>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</si>
  <si>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</si>
  <si>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</si>
  <si>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</si>
  <si>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</si>
  <si>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</si>
  <si>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</si>
  <si>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</si>
  <si>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</si>
  <si>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</si>
  <si>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</si>
  <si>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</si>
  <si>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</si>
  <si>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</si>
  <si>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</si>
  <si>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</si>
  <si>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</si>
  <si>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</si>
  <si>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</si>
  <si>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</si>
  <si>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</si>
  <si>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</si>
  <si>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</si>
  <si>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</si>
  <si>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</si>
  <si>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</si>
  <si>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</si>
  <si>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</si>
  <si>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</si>
  <si>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</si>
  <si>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</si>
  <si>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</si>
  <si>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</si>
  <si>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</si>
  <si>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</si>
  <si>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</si>
  <si>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</si>
  <si>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</si>
  <si>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</si>
  <si>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</si>
  <si>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</si>
  <si>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</si>
  <si>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</si>
  <si>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</si>
  <si>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</si>
  <si>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</si>
  <si>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</si>
  <si>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</si>
  <si>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</si>
  <si>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</si>
  <si>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</si>
  <si>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</si>
  <si>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</si>
  <si>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</si>
  <si>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</si>
  <si>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</si>
  <si>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</si>
  <si>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</si>
  <si>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</si>
  <si>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</si>
  <si>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</si>
  <si>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</si>
  <si>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</si>
  <si>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</si>
  <si>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</si>
  <si>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</si>
  <si>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</si>
  <si>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</si>
  <si>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</si>
  <si>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</si>
  <si>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</si>
  <si>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</si>
  <si>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</si>
  <si>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</si>
  <si>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</si>
  <si>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</si>
  <si>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</si>
  <si>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</si>
  <si>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</si>
  <si>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</si>
  <si>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</si>
  <si>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</si>
  <si>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</si>
  <si>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</si>
  <si>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</si>
  <si>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</si>
  <si>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</si>
  <si>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</si>
  <si>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</si>
  <si>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</si>
  <si>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</si>
  <si>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</si>
  <si>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</si>
  <si>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</si>
  <si>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</si>
  <si>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</si>
  <si>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</si>
  <si>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</si>
  <si>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</si>
  <si>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</si>
  <si>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</si>
  <si>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</si>
  <si>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</si>
  <si>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</si>
  <si>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</si>
  <si>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</si>
  <si>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</si>
  <si>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</si>
  <si>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</si>
  <si>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</si>
  <si>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</si>
  <si>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</si>
  <si>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</si>
  <si>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</si>
  <si>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</si>
  <si>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</si>
  <si>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</si>
  <si>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</si>
  <si>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</si>
  <si>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</si>
  <si>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</si>
  <si>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</si>
  <si>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</si>
  <si>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</si>
  <si>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</si>
  <si>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</si>
  <si>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</si>
  <si>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</si>
  <si>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</si>
  <si>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</si>
  <si>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</si>
  <si>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</si>
  <si>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</si>
  <si>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</si>
  <si>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</si>
  <si>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</si>
  <si>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</si>
  <si>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</si>
  <si>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</si>
  <si>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</si>
  <si>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</si>
  <si>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</si>
  <si>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</si>
  <si>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</si>
  <si>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</si>
  <si>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</si>
  <si>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</si>
  <si>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</si>
  <si>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</si>
  <si>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</si>
  <si>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</si>
  <si>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</si>
  <si>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</si>
  <si>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</si>
  <si>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</si>
  <si>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</si>
  <si>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</si>
  <si>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</si>
  <si>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</si>
  <si>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</si>
  <si>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</si>
  <si>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</si>
  <si>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</si>
  <si>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</si>
  <si>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</si>
  <si>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</si>
  <si>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</si>
  <si>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</si>
  <si>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</si>
  <si>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</si>
  <si>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</si>
  <si>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</si>
  <si>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</si>
  <si>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</si>
  <si>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</si>
  <si>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</si>
  <si>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</si>
  <si>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</si>
  <si>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</si>
  <si>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</si>
  <si>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</si>
  <si>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</si>
  <si>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</si>
  <si>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</si>
  <si>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</si>
  <si>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</si>
  <si>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</si>
  <si>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</si>
  <si>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</si>
  <si>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</si>
  <si>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</si>
  <si>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</si>
  <si>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</si>
  <si>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</si>
  <si>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</si>
  <si>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</si>
  <si>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</si>
  <si>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</si>
  <si>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</si>
  <si>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</si>
  <si>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</si>
  <si>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</si>
  <si>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</si>
  <si>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</si>
  <si>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</si>
  <si>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</si>
  <si>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</si>
  <si>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</si>
  <si>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</si>
  <si>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</si>
  <si>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</si>
  <si>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</si>
  <si>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</si>
  <si>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</si>
  <si>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</si>
  <si>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</si>
  <si>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</si>
  <si>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</si>
  <si>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</si>
  <si>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</si>
  <si>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</si>
  <si>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</si>
  <si>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</si>
  <si>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</si>
  <si>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</si>
  <si>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</si>
  <si>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</si>
  <si>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</si>
  <si>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</si>
  <si>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</si>
  <si>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</si>
  <si>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</si>
  <si>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</si>
  <si>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</si>
  <si>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</si>
  <si>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</si>
  <si>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</si>
  <si>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</si>
  <si>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</si>
  <si>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</si>
  <si>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</si>
  <si>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</si>
  <si>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</si>
  <si>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</si>
  <si>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</si>
  <si>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</si>
  <si>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</si>
  <si>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</si>
  <si>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</si>
  <si>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</si>
  <si>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</si>
  <si>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</si>
  <si>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</si>
  <si>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</si>
  <si>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</si>
  <si>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</si>
  <si>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</si>
  <si>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</si>
  <si>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</si>
  <si>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</si>
  <si>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</si>
  <si>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</si>
  <si>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</si>
  <si>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</si>
  <si>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</si>
  <si>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</si>
  <si>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</si>
  <si>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</si>
  <si>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</si>
  <si>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</si>
  <si>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</si>
  <si>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</si>
  <si>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</si>
  <si>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</si>
  <si>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</si>
  <si>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</si>
  <si>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</si>
  <si>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</si>
  <si>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</si>
  <si>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</si>
  <si>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</si>
  <si>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</si>
  <si>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</si>
  <si>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</si>
  <si>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</si>
  <si>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</si>
  <si>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</si>
  <si>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</si>
  <si>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</si>
  <si>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</si>
  <si>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</si>
  <si>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</si>
  <si>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</si>
  <si>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</si>
  <si>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</si>
  <si>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</si>
  <si>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</si>
  <si>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</si>
  <si>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</si>
  <si>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</si>
  <si>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</si>
  <si>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</si>
  <si>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</si>
  <si>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</si>
  <si>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</si>
  <si>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</si>
  <si>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</si>
  <si>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</si>
  <si>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</si>
  <si>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</si>
  <si>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</si>
  <si>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</si>
  <si>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</si>
  <si>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</si>
  <si>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</si>
  <si>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</si>
  <si>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</si>
  <si>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</si>
  <si>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</si>
  <si>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</si>
  <si>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</si>
  <si>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</si>
  <si>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</si>
  <si>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</si>
  <si>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</si>
  <si>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</si>
  <si>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</si>
  <si>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</si>
  <si>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</si>
  <si>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</si>
  <si>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</si>
  <si>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</si>
  <si>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</si>
  <si>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</si>
  <si>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</si>
  <si>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</si>
  <si>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</si>
  <si>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</si>
  <si>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</si>
  <si>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</si>
  <si>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</si>
  <si>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</si>
  <si>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</si>
  <si>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</si>
  <si>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</si>
  <si>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</si>
  <si>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</si>
  <si>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</si>
  <si>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</si>
  <si>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</si>
  <si>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</si>
  <si>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</si>
  <si>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</si>
  <si>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</si>
  <si>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</si>
  <si>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</si>
  <si>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</si>
  <si>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</si>
  <si>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</si>
  <si>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</si>
  <si>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</si>
  <si>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</si>
  <si>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</si>
  <si>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</si>
  <si>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</si>
  <si>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</si>
  <si>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</si>
  <si>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</si>
  <si>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</si>
  <si>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</si>
  <si>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</si>
  <si>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</si>
  <si>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</si>
  <si>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</si>
  <si>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</si>
  <si>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</si>
  <si>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</si>
  <si>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</si>
  <si>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</si>
  <si>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</si>
  <si>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</si>
  <si>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</si>
  <si>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</si>
  <si>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</si>
  <si>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</si>
  <si>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</si>
  <si>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</si>
  <si>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</si>
  <si>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</si>
  <si>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</si>
  <si>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</si>
  <si>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</si>
  <si>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</si>
  <si>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</si>
  <si>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</si>
  <si>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</si>
  <si>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</si>
  <si>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</si>
  <si>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</si>
  <si>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</si>
  <si>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</si>
  <si>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</si>
  <si>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</si>
  <si>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</si>
  <si>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</si>
  <si>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</si>
  <si>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</si>
  <si>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</si>
  <si>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</si>
  <si>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</si>
  <si>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</si>
  <si>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</si>
  <si>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</si>
  <si>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</si>
  <si>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</si>
  <si>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</si>
  <si>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</si>
  <si>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</si>
  <si>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</si>
  <si>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</si>
  <si>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</si>
  <si>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</si>
  <si>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</si>
  <si>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</si>
  <si>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</si>
  <si>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</si>
  <si>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</si>
  <si>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</si>
  <si>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</si>
  <si>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</si>
  <si>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</si>
  <si>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</si>
  <si>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</si>
  <si>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</si>
  <si>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</si>
  <si>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</si>
  <si>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</si>
  <si>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</si>
  <si>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</si>
  <si>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</si>
  <si>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</si>
  <si>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</si>
  <si>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</si>
  <si>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</si>
  <si>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</si>
  <si>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</si>
  <si>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</si>
  <si>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</si>
  <si>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</si>
  <si>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</si>
  <si>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</si>
  <si>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</si>
  <si>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</si>
  <si>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</si>
  <si>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</si>
  <si>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</si>
  <si>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</si>
  <si>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</si>
  <si>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</si>
  <si>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</si>
  <si>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</si>
  <si>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</si>
  <si>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</si>
  <si>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</si>
  <si>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</si>
  <si>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</si>
  <si>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</si>
  <si>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</si>
  <si>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</si>
  <si>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</si>
  <si>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</si>
  <si>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</si>
  <si>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</si>
  <si>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</si>
  <si>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</si>
  <si>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</si>
  <si>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</si>
  <si>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</si>
  <si>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</si>
  <si>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</si>
  <si>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</si>
  <si>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</si>
  <si>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</si>
  <si>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</si>
  <si>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</si>
  <si>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</si>
  <si>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</si>
  <si>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</si>
  <si>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</si>
  <si>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</si>
  <si>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</si>
  <si>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</si>
  <si>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</si>
  <si>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</si>
  <si>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</si>
  <si>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</si>
  <si>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</si>
  <si>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</si>
  <si>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</si>
  <si>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</si>
  <si>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</si>
  <si>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</si>
  <si>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</si>
  <si>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</si>
  <si>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</si>
  <si>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</si>
  <si>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</si>
  <si>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</si>
  <si>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</si>
  <si>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</si>
  <si>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</si>
  <si>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</si>
  <si>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</si>
  <si>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</si>
  <si>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</si>
  <si>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</si>
  <si>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</si>
  <si>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</si>
  <si>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</si>
  <si>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</si>
  <si>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</si>
  <si>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</si>
  <si>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</si>
  <si>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</si>
  <si>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</si>
  <si>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</si>
  <si>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</si>
  <si>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</si>
  <si>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</si>
  <si>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</si>
  <si>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</si>
  <si>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</si>
  <si>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</si>
  <si>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</si>
  <si>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</si>
  <si>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</si>
  <si>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</si>
  <si>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</si>
  <si>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</si>
  <si>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</si>
  <si>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</si>
  <si>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</si>
  <si>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</si>
  <si>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</si>
  <si>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</si>
  <si>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</si>
  <si>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</si>
  <si>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</si>
  <si>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</si>
  <si>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</si>
  <si>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</si>
  <si>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</si>
  <si>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</si>
  <si>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</si>
  <si>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</si>
  <si>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</si>
  <si>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</si>
  <si>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</si>
  <si>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</si>
  <si>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</si>
  <si>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</si>
  <si>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</si>
  <si>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</si>
  <si>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</si>
  <si>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</si>
  <si>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</si>
  <si>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</si>
  <si>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</si>
  <si>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</si>
  <si>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</si>
  <si>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</si>
  <si>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</si>
  <si>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</si>
  <si>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</si>
  <si>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</si>
  <si>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</si>
  <si>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</si>
  <si>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</si>
  <si>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</si>
  <si>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</si>
  <si>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</si>
  <si>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</si>
  <si>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</si>
  <si>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</si>
  <si>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</si>
  <si>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</si>
  <si>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</si>
  <si>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</si>
  <si>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</si>
  <si>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</si>
  <si>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</si>
  <si>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</si>
  <si>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</si>
  <si>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</si>
  <si>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</si>
  <si>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</si>
  <si>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</si>
  <si>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</si>
  <si>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</si>
  <si>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</si>
  <si>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</si>
  <si>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</si>
  <si>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</si>
  <si>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</si>
  <si>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</si>
  <si>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</si>
  <si>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</si>
  <si>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</si>
  <si>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</si>
  <si>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</si>
  <si>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</si>
  <si>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</si>
  <si>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</si>
  <si>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</si>
  <si>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</si>
  <si>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</si>
  <si>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</si>
  <si>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</si>
  <si>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</si>
  <si>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</si>
  <si>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</si>
  <si>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</si>
  <si>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</si>
  <si>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</si>
  <si>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</si>
  <si>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</si>
  <si>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</si>
  <si>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</si>
  <si>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</si>
  <si>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</si>
  <si>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</si>
  <si>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</si>
  <si>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</si>
  <si>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</si>
  <si>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</si>
  <si>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</si>
  <si>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</si>
  <si>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</si>
  <si>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</si>
  <si>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</si>
  <si>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</si>
  <si>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</si>
  <si>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</si>
  <si>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</si>
  <si>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</si>
  <si>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</si>
  <si>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</si>
  <si>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</si>
  <si>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</si>
  <si>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</si>
  <si>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</si>
  <si>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</si>
  <si>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</si>
  <si>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</si>
  <si>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</si>
  <si>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</si>
  <si>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</si>
  <si>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</si>
  <si>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</si>
  <si>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</si>
  <si>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</si>
  <si>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</si>
  <si>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</si>
  <si>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</si>
  <si>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</si>
  <si>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</si>
  <si>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</si>
  <si>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</si>
  <si>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</si>
  <si>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</si>
  <si>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</si>
  <si>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</si>
  <si>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</si>
  <si>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</si>
  <si>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</si>
  <si>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</si>
  <si>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</si>
  <si>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</si>
  <si>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</si>
  <si>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</si>
  <si>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</si>
  <si>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</si>
  <si>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</si>
  <si>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</si>
  <si>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</si>
  <si>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</si>
  <si>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</si>
  <si>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</si>
  <si>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</si>
  <si>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</si>
  <si>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</si>
  <si>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</si>
  <si>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</si>
  <si>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</si>
  <si>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</si>
  <si>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</si>
  <si>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</si>
  <si>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</si>
  <si>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</si>
  <si>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</si>
  <si>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</si>
  <si>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</si>
  <si>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</si>
  <si>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</si>
  <si>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</si>
  <si>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</si>
  <si>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</si>
  <si>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</si>
  <si>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</si>
  <si>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</si>
  <si>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</si>
  <si>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</si>
  <si>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</si>
  <si>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</si>
  <si>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</si>
  <si>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</si>
  <si>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</si>
  <si>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</si>
  <si>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</si>
  <si>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</si>
  <si>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</si>
  <si>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</si>
  <si>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</si>
  <si>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</si>
  <si>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</si>
  <si>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</si>
  <si>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</si>
  <si>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</si>
  <si>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</si>
  <si>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</si>
  <si>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</si>
  <si>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</si>
  <si>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</si>
  <si>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</si>
  <si>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</si>
  <si>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</si>
  <si>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</si>
  <si>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</si>
  <si>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</si>
  <si>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</si>
  <si>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</si>
  <si>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</si>
  <si>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</si>
  <si>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</si>
  <si>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</si>
  <si>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</si>
  <si>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</si>
  <si>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</si>
  <si>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</si>
  <si>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</si>
  <si>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</si>
  <si>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</si>
  <si>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</si>
  <si>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</si>
  <si>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</si>
  <si>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</si>
  <si>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</si>
  <si>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</si>
  <si>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</si>
  <si>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</si>
  <si>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</si>
  <si>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</si>
  <si>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</si>
  <si>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</si>
  <si>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</si>
  <si>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</si>
  <si>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</si>
  <si>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</si>
  <si>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</si>
  <si>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</si>
  <si>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</si>
  <si>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</si>
  <si>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</si>
  <si>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</si>
  <si>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</si>
  <si>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</si>
  <si>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</si>
  <si>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</si>
  <si>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</si>
  <si>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</si>
  <si>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</si>
  <si>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</si>
  <si>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</si>
  <si>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</si>
  <si>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</si>
  <si>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</si>
  <si>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</si>
  <si>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</si>
  <si>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</si>
  <si>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</si>
  <si>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</si>
  <si>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</si>
  <si>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</si>
  <si>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</si>
  <si>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</si>
  <si>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</si>
  <si>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</si>
  <si>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</si>
  <si>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</si>
  <si>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</si>
  <si>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</si>
  <si>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</si>
  <si>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</si>
  <si>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</si>
  <si>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</si>
  <si>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</si>
  <si>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</si>
  <si>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</si>
  <si>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</si>
  <si>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</si>
  <si>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</si>
  <si>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</si>
  <si>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</si>
  <si>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</si>
  <si>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</si>
  <si>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</si>
  <si>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</si>
  <si>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</si>
  <si>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</si>
  <si>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</si>
  <si>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</si>
  <si>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</si>
  <si>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</si>
  <si>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</si>
  <si>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</si>
  <si>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</si>
  <si>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</si>
  <si>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</si>
  <si>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</si>
  <si>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</si>
  <si>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</si>
  <si>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</si>
  <si>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</si>
  <si>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</si>
  <si>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</si>
  <si>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</si>
  <si>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</si>
  <si>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</si>
  <si>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</si>
  <si>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</si>
  <si>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</si>
  <si>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</si>
  <si>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</si>
  <si>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</si>
  <si>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</si>
  <si>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</si>
  <si>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</si>
  <si>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</si>
  <si>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</si>
  <si>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</si>
  <si>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</si>
  <si>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</si>
  <si>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</si>
  <si>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</si>
  <si>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</si>
  <si>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</si>
  <si>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</si>
  <si>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</si>
  <si>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</si>
  <si>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</si>
  <si>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</si>
  <si>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</si>
  <si>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</si>
  <si>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</si>
  <si>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</si>
  <si>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</si>
  <si>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</si>
  <si>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</si>
  <si>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</si>
  <si>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</si>
  <si>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</si>
  <si>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</si>
  <si>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</si>
  <si>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</si>
  <si>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</si>
  <si>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</si>
  <si>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</si>
  <si>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</si>
  <si>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</si>
  <si>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</si>
  <si>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</si>
  <si>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</si>
  <si>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</si>
  <si>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</si>
  <si>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</si>
  <si>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</si>
  <si>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</si>
  <si>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</si>
  <si>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</si>
  <si>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</si>
  <si>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</si>
  <si>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</si>
  <si>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</si>
  <si>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</si>
  <si>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</si>
  <si>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</si>
  <si>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</si>
  <si>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</si>
  <si>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</si>
  <si>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</si>
  <si>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</si>
  <si>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</si>
  <si>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</si>
  <si>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</si>
  <si>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</si>
  <si>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</si>
  <si>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</si>
  <si>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</si>
  <si>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</si>
  <si>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</si>
  <si>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</si>
  <si>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</si>
  <si>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</si>
  <si>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</si>
  <si>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</si>
  <si>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</si>
  <si>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</si>
  <si>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</si>
  <si>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</si>
  <si>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</si>
  <si>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</si>
  <si>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</si>
  <si>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</si>
  <si>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</si>
  <si>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</si>
  <si>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</si>
  <si>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</si>
  <si>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</si>
  <si>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</si>
  <si>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</si>
  <si>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</si>
  <si>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</si>
  <si>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</si>
  <si>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</si>
  <si>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</si>
  <si>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</si>
  <si>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</si>
  <si>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</si>
  <si>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</si>
  <si>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</si>
  <si>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</si>
  <si>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</si>
  <si>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</si>
  <si>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</si>
  <si>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</si>
  <si>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</si>
  <si>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</si>
  <si>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</si>
  <si>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</si>
  <si>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</si>
  <si>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</si>
  <si>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</si>
  <si>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</si>
  <si>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</si>
  <si>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</si>
  <si>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</si>
  <si>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</si>
  <si>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</si>
  <si>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</si>
  <si>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</si>
  <si>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</si>
  <si>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</si>
  <si>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</si>
  <si>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</si>
  <si>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</si>
  <si>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</si>
  <si>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</si>
  <si>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</si>
  <si>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</si>
  <si>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</si>
  <si>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</si>
  <si>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</si>
  <si>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</si>
  <si>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</si>
  <si>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</si>
  <si>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</si>
  <si>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</si>
  <si>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</si>
  <si>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</si>
  <si>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</si>
  <si>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</si>
  <si>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</si>
  <si>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</si>
  <si>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</si>
  <si>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</si>
  <si>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</si>
  <si>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</si>
  <si>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</si>
  <si>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</si>
  <si>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</si>
  <si>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</si>
  <si>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</si>
  <si>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</si>
  <si>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</si>
  <si>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</si>
  <si>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</si>
  <si>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</si>
  <si>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</si>
  <si>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</si>
  <si>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</si>
  <si>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</si>
  <si>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</si>
  <si>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</si>
  <si>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</si>
  <si>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</si>
  <si>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</si>
  <si>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</si>
  <si>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</si>
  <si>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</si>
  <si>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</si>
  <si>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</si>
  <si>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</si>
  <si>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</si>
  <si>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</si>
  <si>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</si>
  <si>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</si>
  <si>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</si>
  <si>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</si>
  <si>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</si>
  <si>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</si>
  <si>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</si>
  <si>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</si>
  <si>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</si>
  <si>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</si>
  <si>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</si>
  <si>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</si>
  <si>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</si>
  <si>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</si>
  <si>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</si>
  <si>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</si>
  <si>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</si>
  <si>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</si>
  <si>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</si>
  <si>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</si>
  <si>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</si>
  <si>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</si>
  <si>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</si>
  <si>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</si>
  <si>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</si>
  <si>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</si>
  <si>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</si>
  <si>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</si>
  <si>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</si>
  <si>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</si>
  <si>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</si>
  <si>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</si>
  <si>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</si>
  <si>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</si>
  <si>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</si>
  <si>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</si>
  <si>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</si>
  <si>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</si>
  <si>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</si>
  <si>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</si>
  <si>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</si>
  <si>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</si>
  <si>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</si>
  <si>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</si>
  <si>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</si>
  <si>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</si>
  <si>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</si>
  <si>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</si>
  <si>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</si>
  <si>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</si>
  <si>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</si>
  <si>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</si>
  <si>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</si>
  <si>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</si>
  <si>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</si>
  <si>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</si>
  <si>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</si>
  <si>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</si>
  <si>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</si>
  <si>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</si>
  <si>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</si>
  <si>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</si>
  <si>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</si>
  <si>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</si>
  <si>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</si>
  <si>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</si>
  <si>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</si>
  <si>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</si>
  <si>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</si>
  <si>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</si>
  <si>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</si>
  <si>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</si>
  <si>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</si>
  <si>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</si>
  <si>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</si>
  <si>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</si>
  <si>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</si>
  <si>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</si>
  <si>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</si>
  <si>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</si>
  <si>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</si>
  <si>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</si>
  <si>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</si>
  <si>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</si>
  <si>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</si>
  <si>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</si>
  <si>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</si>
  <si>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</si>
  <si>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</si>
  <si>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</si>
  <si>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</si>
  <si>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</si>
  <si>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</si>
  <si>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</si>
  <si>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</si>
  <si>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</si>
  <si>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</si>
  <si>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</si>
  <si>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</si>
  <si>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</si>
  <si>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</si>
  <si>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</si>
  <si>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</si>
  <si>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</si>
  <si>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</si>
  <si>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</si>
  <si>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</si>
  <si>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</si>
  <si>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</si>
  <si>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</si>
  <si>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</si>
  <si>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</si>
  <si>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</si>
  <si>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</si>
  <si>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</si>
  <si>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</si>
  <si>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</si>
  <si>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</si>
  <si>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</si>
  <si>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</si>
  <si>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</si>
  <si>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</si>
  <si>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</si>
  <si>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</si>
  <si>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</si>
  <si>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</si>
  <si>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</si>
  <si>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</si>
  <si>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</si>
  <si>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</si>
  <si>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</si>
  <si>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</si>
  <si>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</si>
  <si>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</si>
  <si>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</si>
  <si>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</si>
  <si>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</si>
  <si>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</si>
  <si>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</si>
  <si>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</si>
  <si>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</si>
  <si>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</si>
  <si>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</si>
  <si>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</si>
  <si>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</si>
  <si>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</si>
  <si>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</si>
  <si>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</si>
  <si>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</si>
  <si>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</si>
  <si>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</si>
  <si>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</si>
  <si>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</si>
  <si>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</si>
  <si>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</si>
  <si>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</si>
  <si>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</si>
  <si>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</si>
  <si>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</si>
  <si>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</si>
  <si>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</si>
  <si>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</si>
  <si>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</si>
  <si>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</si>
  <si>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</si>
  <si>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</si>
  <si>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</si>
  <si>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</si>
  <si>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</si>
  <si>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</si>
  <si>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</si>
  <si>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</si>
  <si>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</si>
  <si>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</si>
  <si>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</si>
  <si>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</si>
  <si>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</si>
  <si>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</si>
  <si>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</si>
  <si>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</si>
  <si>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</si>
  <si>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</si>
  <si>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</si>
  <si>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</si>
  <si>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</si>
  <si>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</si>
  <si>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</si>
  <si>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</si>
  <si>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</si>
  <si>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</si>
  <si>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</si>
  <si>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</si>
  <si>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</si>
  <si>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</si>
  <si>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</si>
  <si>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</si>
  <si>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</si>
  <si>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</si>
  <si>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</si>
  <si>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</si>
  <si>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</si>
  <si>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</si>
  <si>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</si>
  <si>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</si>
  <si>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</si>
  <si>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</si>
  <si>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</si>
  <si>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</si>
  <si>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</si>
  <si>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</si>
  <si>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</si>
  <si>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</si>
  <si>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</si>
  <si>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</si>
  <si>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</si>
  <si>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</si>
  <si>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</si>
  <si>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</si>
  <si>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</si>
  <si>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</si>
  <si>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</si>
  <si>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</si>
  <si>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</si>
  <si>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</si>
  <si>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</si>
  <si>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</si>
  <si>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</si>
  <si>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</si>
  <si>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</si>
  <si>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</si>
  <si>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</si>
  <si>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</si>
  <si>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</si>
  <si>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</si>
  <si>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</si>
  <si>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</si>
  <si>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</si>
  <si>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</si>
  <si>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</si>
  <si>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</si>
  <si>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</si>
  <si>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</si>
  <si>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</si>
  <si>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</si>
  <si>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</si>
  <si>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</si>
  <si>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</si>
  <si>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</si>
  <si>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</si>
  <si>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</si>
  <si>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</si>
  <si>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</si>
  <si>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</si>
  <si>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</si>
  <si>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</si>
  <si>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</si>
  <si>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</si>
  <si>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</si>
  <si>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</si>
  <si>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</si>
  <si>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</si>
  <si>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</si>
  <si>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</si>
  <si>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</si>
  <si>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</si>
  <si>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</si>
  <si>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</si>
  <si>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</si>
  <si>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</si>
  <si>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</si>
  <si>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</si>
  <si>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</si>
  <si>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</si>
  <si>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</si>
  <si>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</si>
  <si>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</si>
  <si>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</si>
  <si>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</si>
  <si>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</si>
  <si>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</si>
  <si>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</si>
  <si>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</si>
  <si>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</si>
  <si>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</si>
  <si>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</si>
  <si>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</si>
  <si>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</si>
  <si>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</si>
  <si>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</si>
  <si>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</si>
  <si>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</si>
  <si>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</si>
  <si>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</si>
  <si>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</si>
  <si>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</si>
  <si>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</si>
  <si>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</si>
  <si>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</si>
  <si>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</si>
  <si>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</si>
  <si>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</si>
  <si>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</si>
  <si>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</si>
  <si>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</si>
  <si>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</si>
  <si>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</si>
  <si>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</si>
  <si>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</si>
  <si>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</si>
  <si>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</si>
  <si>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</si>
  <si>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</si>
  <si>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</si>
  <si>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</si>
  <si>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</si>
  <si>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</si>
  <si>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</si>
  <si>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</si>
  <si>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</si>
  <si>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</si>
  <si>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</si>
  <si>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</si>
  <si>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</si>
  <si>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</si>
  <si>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</si>
  <si>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</si>
  <si>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</si>
  <si>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</si>
  <si>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</si>
  <si>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</si>
  <si>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</si>
  <si>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</si>
  <si>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</si>
  <si>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</si>
  <si>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</si>
  <si>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</si>
  <si>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</si>
  <si>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</si>
  <si>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</si>
  <si>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</si>
  <si>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</si>
  <si>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</si>
  <si>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</si>
  <si>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</si>
  <si>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</si>
  <si>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</si>
  <si>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</si>
  <si>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</si>
  <si>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</si>
  <si>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</si>
  <si>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</si>
  <si>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</si>
  <si>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</si>
  <si>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</si>
  <si>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</si>
  <si>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</si>
  <si>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</si>
  <si>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</si>
  <si>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</si>
  <si>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</si>
  <si>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</si>
  <si>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</si>
  <si>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</si>
  <si>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</si>
  <si>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</si>
  <si>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</si>
  <si>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</si>
  <si>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</si>
  <si>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</si>
  <si>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</si>
  <si>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</si>
  <si>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</si>
  <si>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</si>
  <si>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</si>
  <si>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</si>
  <si>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</si>
  <si>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</si>
  <si>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</si>
  <si>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</si>
  <si>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</si>
  <si>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</si>
  <si>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</si>
  <si>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</si>
  <si>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</si>
  <si>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</si>
  <si>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</si>
  <si>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</si>
  <si>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</si>
  <si>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</si>
  <si>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</si>
  <si>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</si>
  <si>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</si>
  <si>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</si>
  <si>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</si>
  <si>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</si>
  <si>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</si>
  <si>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</si>
  <si>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</si>
  <si>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</si>
  <si>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</si>
  <si>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</si>
  <si>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</si>
  <si>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</si>
  <si>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</si>
  <si>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</si>
  <si>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</si>
  <si>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</si>
  <si>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</si>
  <si>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</si>
  <si>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</si>
  <si>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</si>
  <si>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</si>
  <si>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</si>
  <si>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</si>
  <si>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</si>
  <si>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</si>
  <si>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</si>
  <si>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</si>
  <si>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</si>
  <si>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</si>
  <si>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</si>
  <si>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</si>
  <si>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</si>
  <si>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</si>
  <si>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</si>
  <si>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</si>
  <si>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</si>
  <si>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</si>
  <si>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</si>
  <si>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</si>
  <si>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</si>
  <si>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</si>
  <si>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</si>
  <si>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</si>
  <si>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</si>
  <si>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</si>
  <si>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</si>
  <si>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</si>
  <si>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</si>
  <si>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</si>
  <si>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</si>
  <si>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</si>
  <si>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</si>
  <si>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</si>
  <si>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</si>
  <si>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</si>
  <si>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</si>
  <si>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</si>
  <si>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</si>
  <si>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</si>
  <si>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</si>
  <si>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</si>
  <si>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</si>
  <si>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</si>
  <si>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</si>
  <si>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</si>
  <si>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</si>
  <si>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</si>
  <si>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</si>
  <si>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</si>
  <si>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</si>
  <si>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</si>
  <si>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</si>
  <si>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</si>
  <si>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</si>
  <si>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</si>
  <si>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</si>
  <si>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</si>
  <si>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</si>
  <si>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</si>
  <si>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</si>
  <si>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</si>
  <si>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</si>
  <si>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</si>
  <si>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</si>
  <si>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</si>
  <si>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</si>
  <si>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</si>
  <si>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</si>
  <si>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</si>
  <si>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</si>
  <si>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</si>
  <si>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</si>
  <si>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</si>
  <si>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</si>
  <si>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</si>
  <si>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</si>
  <si>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</si>
  <si>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</si>
  <si>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</si>
  <si>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</si>
  <si>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</si>
  <si>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</si>
  <si>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</si>
  <si>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</si>
  <si>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</si>
  <si>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</si>
  <si>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</si>
  <si>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</si>
  <si>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</si>
  <si>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</si>
  <si>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</si>
  <si>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</si>
  <si>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</si>
  <si>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</si>
  <si>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</si>
  <si>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</si>
  <si>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</si>
  <si>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</si>
  <si>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</si>
  <si>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</si>
  <si>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</si>
  <si>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</si>
  <si>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</si>
  <si>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</si>
  <si>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</si>
  <si>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</si>
  <si>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</si>
  <si>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</si>
  <si>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</si>
  <si>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</si>
  <si>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</si>
  <si>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</si>
  <si>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</si>
  <si>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</si>
  <si>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</si>
  <si>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</si>
  <si>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</si>
  <si>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</si>
  <si>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</si>
  <si>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</si>
  <si>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</si>
  <si>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</si>
  <si>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</si>
  <si>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</si>
  <si>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</si>
  <si>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</si>
  <si>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</si>
  <si>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</si>
  <si>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</si>
  <si>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</si>
  <si>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</si>
  <si>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</si>
  <si>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</si>
  <si>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</si>
  <si>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</si>
  <si>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</si>
  <si>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</si>
  <si>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</si>
  <si>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</si>
  <si>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</si>
  <si>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</si>
  <si>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</si>
  <si>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</si>
  <si>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</si>
  <si>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</si>
  <si>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</si>
  <si>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</si>
  <si>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</si>
  <si>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</si>
  <si>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</si>
  <si>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</si>
  <si>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</si>
  <si>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</si>
  <si>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</si>
  <si>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</si>
  <si>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</si>
  <si>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</si>
  <si>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</si>
  <si>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</si>
  <si>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</si>
  <si>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</si>
  <si>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</si>
  <si>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</si>
  <si>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</si>
  <si>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</si>
  <si>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</si>
  <si>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</si>
  <si>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</si>
  <si>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</si>
  <si>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</si>
  <si>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</si>
  <si>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</si>
  <si>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</si>
  <si>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</si>
  <si>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</si>
  <si>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</si>
  <si>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</si>
  <si>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</si>
  <si>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</si>
  <si>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</si>
  <si>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</si>
  <si>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</si>
  <si>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</si>
  <si>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</si>
  <si>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</si>
  <si>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</si>
  <si>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</si>
  <si>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</si>
  <si>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</si>
  <si>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</si>
  <si>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</si>
  <si>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</si>
  <si>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</si>
  <si>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</si>
  <si>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</si>
  <si>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</si>
  <si>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</si>
  <si>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</si>
  <si>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</si>
  <si>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</si>
  <si>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</si>
  <si>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</si>
  <si>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</si>
  <si>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</si>
  <si>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</si>
  <si>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</si>
  <si>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</si>
  <si>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</si>
  <si>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</si>
  <si>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</si>
  <si>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</si>
  <si>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</si>
  <si>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</si>
  <si>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</si>
  <si>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</si>
  <si>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</si>
  <si>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</si>
  <si>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</si>
  <si>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</si>
  <si>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</si>
  <si>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</si>
  <si>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</si>
  <si>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</si>
  <si>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</si>
  <si>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</si>
  <si>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</si>
  <si>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</si>
  <si>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</si>
  <si>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</si>
  <si>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</si>
  <si>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</si>
  <si>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</si>
  <si>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</si>
  <si>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</si>
  <si>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</si>
  <si>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</si>
  <si>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</si>
  <si>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</si>
  <si>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</si>
  <si>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</si>
  <si>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</si>
  <si>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</si>
  <si>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</si>
  <si>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</si>
  <si>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</si>
  <si>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</si>
  <si>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</si>
  <si>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</si>
  <si>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</si>
  <si>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</si>
  <si>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</si>
  <si>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</si>
  <si>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</si>
  <si>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</si>
  <si>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</si>
  <si>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</si>
  <si>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</si>
  <si>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</si>
  <si>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</si>
  <si>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</si>
  <si>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</si>
  <si>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</si>
  <si>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</si>
  <si>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</si>
  <si>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</si>
  <si>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</si>
  <si>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</si>
  <si>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</si>
  <si>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</si>
  <si>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</si>
  <si>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</si>
  <si>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</si>
  <si>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</si>
  <si>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</si>
  <si>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</si>
  <si>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</si>
  <si>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</si>
  <si>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</si>
  <si>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</si>
  <si>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</si>
  <si>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</si>
  <si>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</si>
  <si>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</si>
  <si>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</si>
  <si>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</si>
  <si>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</si>
  <si>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</si>
  <si>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</si>
  <si>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</si>
  <si>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</si>
  <si>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</si>
  <si>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</si>
  <si>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</si>
  <si>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</si>
  <si>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</si>
  <si>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</si>
  <si>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</si>
  <si>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</si>
  <si>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</si>
  <si>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</si>
  <si>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</si>
  <si>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</si>
  <si>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</si>
  <si>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</si>
  <si>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</si>
  <si>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</si>
  <si>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</si>
  <si>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</si>
  <si>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</si>
  <si>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</si>
  <si>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</si>
  <si>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</si>
  <si>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</si>
  <si>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</si>
  <si>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</si>
  <si>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</si>
  <si>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</si>
  <si>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</si>
  <si>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</si>
  <si>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</si>
  <si>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</si>
  <si>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</si>
  <si>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</si>
  <si>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</si>
  <si>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</si>
  <si>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</si>
  <si>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</si>
  <si>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</si>
  <si>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</si>
  <si>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</si>
  <si>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</si>
  <si>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</si>
  <si>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</si>
  <si>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</si>
  <si>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</si>
  <si>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</si>
  <si>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</si>
  <si>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</si>
  <si>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</si>
  <si>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</si>
  <si>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</si>
  <si>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</si>
  <si>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</si>
  <si>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</si>
  <si>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</si>
  <si>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</si>
  <si>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</si>
  <si>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</si>
  <si>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</si>
  <si>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</si>
  <si>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</si>
  <si>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</si>
  <si>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</si>
  <si>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</si>
  <si>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</si>
  <si>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</si>
  <si>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</si>
  <si>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</si>
  <si>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</si>
  <si>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</si>
  <si>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</si>
  <si>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</si>
  <si>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</si>
  <si>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</si>
  <si>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</si>
  <si>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</si>
  <si>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</si>
  <si>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</si>
  <si>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</si>
  <si>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</si>
  <si>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</si>
  <si>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</si>
  <si>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</si>
  <si>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</si>
  <si>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</si>
  <si>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</si>
  <si>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</si>
  <si>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</si>
  <si>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</si>
  <si>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</si>
  <si>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</si>
  <si>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</si>
  <si>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</si>
  <si>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</si>
  <si>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</si>
  <si>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</si>
  <si>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</si>
  <si>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</si>
  <si>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</si>
  <si>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</si>
  <si>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</si>
  <si>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</si>
  <si>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</si>
  <si>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</si>
  <si>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</si>
  <si>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</si>
  <si>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</si>
  <si>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</si>
  <si>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</si>
  <si>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</si>
  <si>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</si>
  <si>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</si>
  <si>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</si>
  <si>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</si>
  <si>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</si>
  <si>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</si>
  <si>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</si>
  <si>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</si>
  <si>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</si>
  <si>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</si>
  <si>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</si>
  <si>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</si>
  <si>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</si>
  <si>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</si>
  <si>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</si>
  <si>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</si>
  <si>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</si>
  <si>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</si>
  <si>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</si>
  <si>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</si>
  <si>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</si>
  <si>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</si>
  <si>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</si>
  <si>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</si>
  <si>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</si>
  <si>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</si>
  <si>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</si>
  <si>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</si>
  <si>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</si>
  <si>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</si>
  <si>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</si>
  <si>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</si>
  <si>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</si>
  <si>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</si>
  <si>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</si>
  <si>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</si>
  <si>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</si>
  <si>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</si>
  <si>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</si>
  <si>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</si>
  <si>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</si>
  <si>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</si>
  <si>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</si>
  <si>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</si>
  <si>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</si>
  <si>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</si>
  <si>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</si>
  <si>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</si>
  <si>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</si>
  <si>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</si>
  <si>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</si>
  <si>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</si>
  <si>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</si>
  <si>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</si>
  <si>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</si>
  <si>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</si>
  <si>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</si>
  <si>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</si>
  <si>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</si>
  <si>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</si>
  <si>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</si>
  <si>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</si>
  <si>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</si>
  <si>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</si>
  <si>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</si>
  <si>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</si>
  <si>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</si>
  <si>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</si>
  <si>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</si>
  <si>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</si>
  <si>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</si>
  <si>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</si>
  <si>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</si>
  <si>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</si>
  <si>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</si>
  <si>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</si>
  <si>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</si>
  <si>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</si>
  <si>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</si>
  <si>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</si>
  <si>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</si>
  <si>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</si>
  <si>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</si>
  <si>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</si>
  <si>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</si>
  <si>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</si>
  <si>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</si>
  <si>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</si>
  <si>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</si>
  <si>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</si>
  <si>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</si>
  <si>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</si>
  <si>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</si>
  <si>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</si>
  <si>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</si>
  <si>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</si>
  <si>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</si>
  <si>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</si>
  <si>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</si>
  <si>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</si>
  <si>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</si>
  <si>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</si>
  <si>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</si>
  <si>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</si>
  <si>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</si>
  <si>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</si>
  <si>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</si>
  <si>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</si>
  <si>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</si>
  <si>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</si>
  <si>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</si>
  <si>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</si>
  <si>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</si>
  <si>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</si>
  <si>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</si>
  <si>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</si>
  <si>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</si>
  <si>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</si>
  <si>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</si>
  <si>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</si>
  <si>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</si>
  <si>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</si>
  <si>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</si>
  <si>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</si>
  <si>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</si>
  <si>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</si>
  <si>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</si>
  <si>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</si>
  <si>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</si>
  <si>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</si>
  <si>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</si>
  <si>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</si>
  <si>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</si>
  <si>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</si>
  <si>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</si>
  <si>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</si>
  <si>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</si>
  <si>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</si>
  <si>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</si>
  <si>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</si>
  <si>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</si>
  <si>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</si>
  <si>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</si>
  <si>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</si>
  <si>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</si>
  <si>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</si>
  <si>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</si>
  <si>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</si>
  <si>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</si>
  <si>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</si>
  <si>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</si>
  <si>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</si>
  <si>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</si>
  <si>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</si>
  <si>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</si>
  <si>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</si>
  <si>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</si>
  <si>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</si>
  <si>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</si>
  <si>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</si>
  <si>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</si>
  <si>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</si>
  <si>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</si>
  <si>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</si>
  <si>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</si>
  <si>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</si>
  <si>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</si>
  <si>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</si>
  <si>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</si>
  <si>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</si>
  <si>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</si>
  <si>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</si>
  <si>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</si>
  <si>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</si>
  <si>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</si>
  <si>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</si>
  <si>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</si>
  <si>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</si>
  <si>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</si>
  <si>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</si>
  <si>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</si>
  <si>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</si>
  <si>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</si>
  <si>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</si>
  <si>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</si>
  <si>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</si>
  <si>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</si>
  <si>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</si>
  <si>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</si>
  <si>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</si>
  <si>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</si>
  <si>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</si>
  <si>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</si>
  <si>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</si>
  <si>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</si>
  <si>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</si>
  <si>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</si>
  <si>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</si>
  <si>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</si>
  <si>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</si>
  <si>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</si>
  <si>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</si>
  <si>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</si>
  <si>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</si>
  <si>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</si>
  <si>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</si>
  <si>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</si>
  <si>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</si>
  <si>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</si>
  <si>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</si>
  <si>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</si>
  <si>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</si>
  <si>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</si>
  <si>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</si>
  <si>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</si>
  <si>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</si>
  <si>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</si>
  <si>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</si>
  <si>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</si>
  <si>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</si>
  <si>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</si>
  <si>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</si>
  <si>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</si>
  <si>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</si>
  <si>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</si>
  <si>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</si>
  <si>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</si>
  <si>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</si>
  <si>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</si>
  <si>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</si>
  <si>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</si>
  <si>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</si>
  <si>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</si>
  <si>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</si>
  <si>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</si>
  <si>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</si>
  <si>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</si>
  <si>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</si>
  <si>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</si>
  <si>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</si>
  <si>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</si>
  <si>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</si>
  <si>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</si>
  <si>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</si>
  <si>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</si>
  <si>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</si>
  <si>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</si>
  <si>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</si>
  <si>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</si>
  <si>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</si>
  <si>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</si>
  <si>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</si>
  <si>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</si>
  <si>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</si>
  <si>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</si>
  <si>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</si>
  <si>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</si>
  <si>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</si>
  <si>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</si>
  <si>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</si>
  <si>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</si>
  <si>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</si>
  <si>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</si>
  <si>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</si>
  <si>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</si>
  <si>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</si>
  <si>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</si>
  <si>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</si>
  <si>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</si>
  <si>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</si>
  <si>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</si>
  <si>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</si>
  <si>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</si>
  <si>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</si>
  <si>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</si>
  <si>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</si>
  <si>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</si>
  <si>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</si>
  <si>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</si>
  <si>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</si>
  <si>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</si>
  <si>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</si>
  <si>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</si>
  <si>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</si>
  <si>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</si>
  <si>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</si>
  <si>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</si>
  <si>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</si>
  <si>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</si>
  <si>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</si>
  <si>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</si>
  <si>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</si>
  <si>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</si>
  <si>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</si>
  <si>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</si>
  <si>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</si>
  <si>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</si>
  <si>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</si>
  <si>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</si>
  <si>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</si>
  <si>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</si>
  <si>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</si>
  <si>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</si>
  <si>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</si>
  <si>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</si>
  <si>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</si>
  <si>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</si>
  <si>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</si>
  <si>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</si>
  <si>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</si>
  <si>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</si>
  <si>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</si>
  <si>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</si>
  <si>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</si>
  <si>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</si>
  <si>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</si>
  <si>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</si>
  <si>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</si>
  <si>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</si>
  <si>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</si>
  <si>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</si>
  <si>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</si>
  <si>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</si>
  <si>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</si>
  <si>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</si>
  <si>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</si>
  <si>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</si>
  <si>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</si>
  <si>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</si>
  <si>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</si>
  <si>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</si>
  <si>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</si>
  <si>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</si>
  <si>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</si>
  <si>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</si>
  <si>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</si>
  <si>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</si>
  <si>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</si>
  <si>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</si>
  <si>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</si>
  <si>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</si>
  <si>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</si>
  <si>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</si>
  <si>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</si>
  <si>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</si>
  <si>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</si>
  <si>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</si>
  <si>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</si>
  <si>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</si>
  <si>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</si>
  <si>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</si>
  <si>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</si>
  <si>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</si>
  <si>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</si>
  <si>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</si>
  <si>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</si>
  <si>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</si>
  <si>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</si>
  <si>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</si>
  <si>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</si>
  <si>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</si>
  <si>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</si>
  <si>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</si>
  <si>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</si>
  <si>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</si>
  <si>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</si>
  <si>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</si>
  <si>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</si>
  <si>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</si>
  <si>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</si>
  <si>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</si>
  <si>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</si>
  <si>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</si>
  <si>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</si>
  <si>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</si>
  <si>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</si>
  <si>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</si>
  <si>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</si>
  <si>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</si>
  <si>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</si>
  <si>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</si>
  <si>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</si>
  <si>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</si>
  <si>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</si>
  <si>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</si>
  <si>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</si>
  <si>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</si>
  <si>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</si>
  <si>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</si>
  <si>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</si>
  <si>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</si>
  <si>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</si>
  <si>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</si>
  <si>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</si>
  <si>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</si>
  <si>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</si>
  <si>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</si>
  <si>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</si>
  <si>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</si>
  <si>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</si>
  <si>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</si>
  <si>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</si>
  <si>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</si>
  <si>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</si>
  <si>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</si>
  <si>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</si>
  <si>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</si>
  <si>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</si>
  <si>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</si>
  <si>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</si>
  <si>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</si>
  <si>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</si>
  <si>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</si>
  <si>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</si>
  <si>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</si>
  <si>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</si>
  <si>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</si>
  <si>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</si>
  <si>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</si>
  <si>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</si>
  <si>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</si>
  <si>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</si>
  <si>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</si>
  <si>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</si>
  <si>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</si>
  <si>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</si>
  <si>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</si>
  <si>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</si>
  <si>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</si>
  <si>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</si>
  <si>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</si>
  <si>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</si>
  <si>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</si>
  <si>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</si>
  <si>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</si>
  <si>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</si>
  <si>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</si>
  <si>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</si>
  <si>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</si>
  <si>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</si>
  <si>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</si>
  <si>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</si>
  <si>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</si>
  <si>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</si>
  <si>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</si>
  <si>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</si>
  <si>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</si>
  <si>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</si>
  <si>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</si>
  <si>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</si>
  <si>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</si>
  <si>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</si>
  <si>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</si>
  <si>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</si>
  <si>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</si>
  <si>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</si>
  <si>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</si>
  <si>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</si>
  <si>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</si>
  <si>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</si>
  <si>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</si>
  <si>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</si>
  <si>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</si>
  <si>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</si>
  <si>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</si>
  <si>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</si>
  <si>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</si>
  <si>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</si>
  <si>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</si>
  <si>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</si>
  <si>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</si>
  <si>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</si>
  <si>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</si>
  <si>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</si>
  <si>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</si>
  <si>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</si>
  <si>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</si>
  <si>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</si>
  <si>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</si>
  <si>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</si>
  <si>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</si>
  <si>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</si>
  <si>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</si>
  <si>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</si>
  <si>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</si>
  <si>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</si>
  <si>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</si>
  <si>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</si>
  <si>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</si>
  <si>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</si>
  <si>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</si>
  <si>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</si>
  <si>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</si>
  <si>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</si>
  <si>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</si>
  <si>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</si>
  <si>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</si>
  <si>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</si>
  <si>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</si>
  <si>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</si>
  <si>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</si>
  <si>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</si>
  <si>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</si>
  <si>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</si>
  <si>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</si>
  <si>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</si>
  <si>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</si>
  <si>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</si>
  <si>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</si>
  <si>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</si>
  <si>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</si>
  <si>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</si>
  <si>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</si>
  <si>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</si>
  <si>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</si>
  <si>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</si>
  <si>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</si>
  <si>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</si>
  <si>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</si>
  <si>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</si>
  <si>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</si>
  <si>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</si>
  <si>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</si>
  <si>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</si>
  <si>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</si>
  <si>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</si>
  <si>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</si>
  <si>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</si>
  <si>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</si>
  <si>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</si>
  <si>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</si>
  <si>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</si>
  <si>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</si>
  <si>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</si>
  <si>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</si>
  <si>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</si>
  <si>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</si>
  <si>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</si>
  <si>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</si>
  <si>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</si>
  <si>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</si>
  <si>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</si>
  <si>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</si>
  <si>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</si>
  <si>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</si>
  <si>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</si>
  <si>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</si>
  <si>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</si>
  <si>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</si>
  <si>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</si>
  <si>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</si>
  <si>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</si>
  <si>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</si>
  <si>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</si>
  <si>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</si>
  <si>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</si>
  <si>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</si>
  <si>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</si>
  <si>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</si>
  <si>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</si>
  <si>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</si>
  <si>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</si>
  <si>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</si>
  <si>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</si>
  <si>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</si>
  <si>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</si>
  <si>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</si>
  <si>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</si>
  <si>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</si>
  <si>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</si>
  <si>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</si>
  <si>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</si>
  <si>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</si>
  <si>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</si>
  <si>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</si>
  <si>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</si>
  <si>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</si>
  <si>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</si>
  <si>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</si>
  <si>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</si>
  <si>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</si>
  <si>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</si>
  <si>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</si>
  <si>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</si>
  <si>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</si>
  <si>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</si>
  <si>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</si>
  <si>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</si>
  <si>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</si>
  <si>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</si>
  <si>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</si>
  <si>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</si>
  <si>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</si>
  <si>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</si>
  <si>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</si>
  <si>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</si>
  <si>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</si>
  <si>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</si>
  <si>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</si>
  <si>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</si>
  <si>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</si>
  <si>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</si>
  <si>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</si>
  <si>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</si>
  <si>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</si>
  <si>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</si>
  <si>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</si>
  <si>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</si>
  <si>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</si>
  <si>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</si>
  <si>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</si>
  <si>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</si>
  <si>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</si>
  <si>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</si>
  <si>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</si>
  <si>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</si>
  <si>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</si>
  <si>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</si>
  <si>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</si>
  <si>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</si>
  <si>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</si>
  <si>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</si>
  <si>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</si>
  <si>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</si>
  <si>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</si>
  <si>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</si>
  <si>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</si>
  <si>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</si>
  <si>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</si>
  <si>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</si>
  <si>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</si>
  <si>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</si>
  <si>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</si>
  <si>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</si>
  <si>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</si>
  <si>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</si>
  <si>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</si>
  <si>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</si>
  <si>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</si>
  <si>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</si>
  <si>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</si>
  <si>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</si>
  <si>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</si>
  <si>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</si>
  <si>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</si>
  <si>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</si>
  <si>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</si>
  <si>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</si>
  <si>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</si>
  <si>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</si>
  <si>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</si>
  <si>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</si>
  <si>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</si>
  <si>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</si>
  <si>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</si>
  <si>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</si>
  <si>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</si>
  <si>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</si>
  <si>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</si>
  <si>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</si>
  <si>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</si>
  <si>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</si>
  <si>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</si>
  <si>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</si>
  <si>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</si>
  <si>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</si>
  <si>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</si>
  <si>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</si>
  <si>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</si>
  <si>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</si>
  <si>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</si>
  <si>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</si>
  <si>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</si>
  <si>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</si>
  <si>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</si>
  <si>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</si>
  <si>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</si>
  <si>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</si>
  <si>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</si>
  <si>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</si>
  <si>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</si>
  <si>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</si>
  <si>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</si>
  <si>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</si>
  <si>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</si>
  <si>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</si>
  <si>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</si>
  <si>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</si>
  <si>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</si>
  <si>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</si>
  <si>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</si>
  <si>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</si>
  <si>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</si>
  <si>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</si>
  <si>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</si>
  <si>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</si>
  <si>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</si>
  <si>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</si>
  <si>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</si>
  <si>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</si>
  <si>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</si>
  <si>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</si>
  <si>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</si>
  <si>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</si>
  <si>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</si>
  <si>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</si>
  <si>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</si>
  <si>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</si>
  <si>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</si>
  <si>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</si>
  <si>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</si>
  <si>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</si>
  <si>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</si>
  <si>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</si>
  <si>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</si>
  <si>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</si>
  <si>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</si>
  <si>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</si>
  <si>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</si>
  <si>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</si>
  <si>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</si>
  <si>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</si>
  <si>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</si>
  <si>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</si>
  <si>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</si>
  <si>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</si>
  <si>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</si>
  <si>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</si>
  <si>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</si>
  <si>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</si>
  <si>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</si>
  <si>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</si>
  <si>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</si>
  <si>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</si>
  <si>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</si>
  <si>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</si>
  <si>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</si>
  <si>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</si>
  <si>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</si>
  <si>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</si>
  <si>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</si>
  <si>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</si>
  <si>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</si>
  <si>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</si>
  <si>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</si>
  <si>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</si>
  <si>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</si>
  <si>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</si>
  <si>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</si>
  <si>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</si>
  <si>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</si>
  <si>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</si>
  <si>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</si>
  <si>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</si>
  <si>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</si>
  <si>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</si>
  <si>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</si>
  <si>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</si>
  <si>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</si>
  <si>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</si>
  <si>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</si>
  <si>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</si>
  <si>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</si>
  <si>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</si>
  <si>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</si>
  <si>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</si>
  <si>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</si>
  <si>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</si>
  <si>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</si>
  <si>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</si>
  <si>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</si>
  <si>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</si>
  <si>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</si>
  <si>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</si>
  <si>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</si>
  <si>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</si>
  <si>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</si>
  <si>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</si>
  <si>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</si>
  <si>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</si>
  <si>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</si>
  <si>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</si>
  <si>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</si>
  <si>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</si>
  <si>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</si>
  <si>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</si>
  <si>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</si>
  <si>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</si>
  <si>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</si>
  <si>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</si>
  <si>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</si>
  <si>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</si>
  <si>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</si>
  <si>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</si>
  <si>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</si>
  <si>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</si>
  <si>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</si>
  <si>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</si>
  <si>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</si>
  <si>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</si>
  <si>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</si>
  <si>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</si>
  <si>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</si>
  <si>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</si>
  <si>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</si>
  <si>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</si>
  <si>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</si>
  <si>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</si>
  <si>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</si>
  <si>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</si>
  <si>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</si>
  <si>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</si>
  <si>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</si>
  <si>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</si>
  <si>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</si>
  <si>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</si>
  <si>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</si>
  <si>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</si>
  <si>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</si>
  <si>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</si>
  <si>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</si>
  <si>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</si>
  <si>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</si>
  <si>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</si>
  <si>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</si>
  <si>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</si>
  <si>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</si>
  <si>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</si>
  <si>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</si>
  <si>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</si>
  <si>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</si>
  <si>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</si>
  <si>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</si>
  <si>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</si>
  <si>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</si>
  <si>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</si>
  <si>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</si>
  <si>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</si>
  <si>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</si>
  <si>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</si>
  <si>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</si>
  <si>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</si>
  <si>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</si>
  <si>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</si>
  <si>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</si>
  <si>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</si>
  <si>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</si>
  <si>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</si>
  <si>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</si>
  <si>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</si>
  <si>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</si>
  <si>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</si>
  <si>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</si>
  <si>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</si>
  <si>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</si>
  <si>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</si>
  <si>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</si>
  <si>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</si>
  <si>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</si>
  <si>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</si>
  <si>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</si>
  <si>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</si>
  <si>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</si>
  <si>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</si>
  <si>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</si>
  <si>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</si>
  <si>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</si>
  <si>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</si>
  <si>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</si>
  <si>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</si>
  <si>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</si>
  <si>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</si>
  <si>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</si>
  <si>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</si>
  <si>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</si>
  <si>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</si>
  <si>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</si>
  <si>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</si>
  <si>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</si>
  <si>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</si>
  <si>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</si>
  <si>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</si>
  <si>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</si>
  <si>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</si>
  <si>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</si>
  <si>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</si>
  <si>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</si>
  <si>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</si>
  <si>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</si>
  <si>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</si>
  <si>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</si>
  <si>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</si>
  <si>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</si>
  <si>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</si>
  <si>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</si>
  <si>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</si>
  <si>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</si>
  <si>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</si>
  <si>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</si>
  <si>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</si>
  <si>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</si>
  <si>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</si>
  <si>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</si>
  <si>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</si>
  <si>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</si>
  <si>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</si>
  <si>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</si>
  <si>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</si>
  <si>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</si>
  <si>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</si>
  <si>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</si>
  <si>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</si>
  <si>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</si>
  <si>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</si>
  <si>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</si>
  <si>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</si>
  <si>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</si>
  <si>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</si>
  <si>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</si>
  <si>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</si>
  <si>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</si>
  <si>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</si>
  <si>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</si>
  <si>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</si>
  <si>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</si>
  <si>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</si>
  <si>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</si>
  <si>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</si>
  <si>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</si>
  <si>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</si>
  <si>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</si>
  <si>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</si>
  <si>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</si>
  <si>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</si>
  <si>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</si>
  <si>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</si>
  <si>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</si>
  <si>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</si>
  <si>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</si>
  <si>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</si>
  <si>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</si>
  <si>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</si>
  <si>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</si>
  <si>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</si>
  <si>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</si>
  <si>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</si>
  <si>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</si>
  <si>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</si>
  <si>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</si>
  <si>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</si>
  <si>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</si>
  <si>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</si>
  <si>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</si>
  <si>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</si>
  <si>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</si>
  <si>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</si>
  <si>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</si>
  <si>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</si>
  <si>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</si>
  <si>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</si>
  <si>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</si>
  <si>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</si>
  <si>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</si>
  <si>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</si>
  <si>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</si>
  <si>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</si>
  <si>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</si>
  <si>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</si>
  <si>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</si>
  <si>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</si>
  <si>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</si>
  <si>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</si>
  <si>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</si>
  <si>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</si>
  <si>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</si>
  <si>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</si>
  <si>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</si>
  <si>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</si>
  <si>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</si>
  <si>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</si>
  <si>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</si>
  <si>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</si>
  <si>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</si>
  <si>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</si>
  <si>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</si>
  <si>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</si>
  <si>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</si>
  <si>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</si>
  <si>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</si>
  <si>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</si>
  <si>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</si>
  <si>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</si>
  <si>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</si>
  <si>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</si>
  <si>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</si>
  <si>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</si>
  <si>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</si>
  <si>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</si>
  <si>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</si>
  <si>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</si>
  <si>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</si>
  <si>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</si>
  <si>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</si>
  <si>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</si>
  <si>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</si>
  <si>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</si>
  <si>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</si>
  <si>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</si>
  <si>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</si>
  <si>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</si>
  <si>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</si>
  <si>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</si>
  <si>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</si>
  <si>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</si>
  <si>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</si>
  <si>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</si>
  <si>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</si>
  <si>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</si>
  <si>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</si>
  <si>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</si>
  <si>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</si>
  <si>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</si>
  <si>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</si>
  <si>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</si>
  <si>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</si>
  <si>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</si>
  <si>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</si>
  <si>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</si>
  <si>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</si>
  <si>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</si>
  <si>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</si>
  <si>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</si>
  <si>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</si>
  <si>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</si>
  <si>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</si>
  <si>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</si>
  <si>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</si>
  <si>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</si>
  <si>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</si>
  <si>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</si>
  <si>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</si>
  <si>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</si>
  <si>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</si>
  <si>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</si>
  <si>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</si>
  <si>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</si>
  <si>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</si>
  <si>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</si>
  <si>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</si>
  <si>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</si>
  <si>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</si>
  <si>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</si>
  <si>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</si>
  <si>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</si>
  <si>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</si>
  <si>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</si>
  <si>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</si>
  <si>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</si>
  <si>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</si>
  <si>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</si>
  <si>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</si>
  <si>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</si>
  <si>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</si>
  <si>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</si>
  <si>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</si>
  <si>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</si>
  <si>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</si>
  <si>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</si>
  <si>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</si>
  <si>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</si>
  <si>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</si>
  <si>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</si>
  <si>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</si>
  <si>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</si>
  <si>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</si>
  <si>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</si>
  <si>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</si>
  <si>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</si>
  <si>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</si>
  <si>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</si>
  <si>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</si>
  <si>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</si>
  <si>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</si>
  <si>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</si>
  <si>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</si>
  <si>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</si>
  <si>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</si>
  <si>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</si>
  <si>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</si>
  <si>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</si>
  <si>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</si>
  <si>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</si>
  <si>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</si>
  <si>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</si>
  <si>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</si>
  <si>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</si>
  <si>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</si>
  <si>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</si>
  <si>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</si>
  <si>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</si>
  <si>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</si>
  <si>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</si>
  <si>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</si>
  <si>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</si>
  <si>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</si>
  <si>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</si>
  <si>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</si>
  <si>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</si>
  <si>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</si>
  <si>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</si>
  <si>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</si>
  <si>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</si>
  <si>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</si>
  <si>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</si>
  <si>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</si>
  <si>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</si>
  <si>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</si>
  <si>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</si>
  <si>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</si>
  <si>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</si>
  <si>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</si>
  <si>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</si>
  <si>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</si>
  <si>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</si>
  <si>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</si>
  <si>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</si>
  <si>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</si>
  <si>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</si>
  <si>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</si>
  <si>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</si>
  <si>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</si>
  <si>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</si>
  <si>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</si>
  <si>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</si>
  <si>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</si>
  <si>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</si>
  <si>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</si>
  <si>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</si>
  <si>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</si>
  <si>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</si>
  <si>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</si>
  <si>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</si>
  <si>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</si>
  <si>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</si>
  <si>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</si>
  <si>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</si>
  <si>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</si>
  <si>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</si>
  <si>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</si>
  <si>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</si>
  <si>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</si>
  <si>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</si>
  <si>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</si>
  <si>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</si>
  <si>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</si>
  <si>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</si>
  <si>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</si>
  <si>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</si>
  <si>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</si>
  <si>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</si>
  <si>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</si>
  <si>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</si>
  <si>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</si>
  <si>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</si>
  <si>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</si>
  <si>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</si>
  <si>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</si>
  <si>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</si>
  <si>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</si>
  <si>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</si>
  <si>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</si>
  <si>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</si>
  <si>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</si>
  <si>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</si>
  <si>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</si>
  <si>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</si>
  <si>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</si>
  <si>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</si>
  <si>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</si>
  <si>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</si>
  <si>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</si>
  <si>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</si>
  <si>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</si>
  <si>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</si>
  <si>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</si>
  <si>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</si>
  <si>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</si>
  <si>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</si>
  <si>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</si>
  <si>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</si>
  <si>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</si>
  <si>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</si>
  <si>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</si>
  <si>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</si>
  <si>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</si>
  <si>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</si>
  <si>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</si>
  <si>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</si>
  <si>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</si>
  <si>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</si>
  <si>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</si>
  <si>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</si>
  <si>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</si>
  <si>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</si>
  <si>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</si>
  <si>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</si>
  <si>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</si>
  <si>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</si>
  <si>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</si>
  <si>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</si>
  <si>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</si>
  <si>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</si>
  <si>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</si>
  <si>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</si>
  <si>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</si>
  <si>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</si>
  <si>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</si>
  <si>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</si>
  <si>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</si>
  <si>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</si>
  <si>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</si>
  <si>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</si>
  <si>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</si>
  <si>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</si>
  <si>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</si>
  <si>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</si>
  <si>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</si>
  <si>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</si>
  <si>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</si>
  <si>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</si>
  <si>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</si>
  <si>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</si>
  <si>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</si>
  <si>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</si>
  <si>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</si>
  <si>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</si>
  <si>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</si>
  <si>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</si>
  <si>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</si>
  <si>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</si>
  <si>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</si>
  <si>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</si>
  <si>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</si>
  <si>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</si>
  <si>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</si>
  <si>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</si>
  <si>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</si>
  <si>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</si>
  <si>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</si>
  <si>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</si>
  <si>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</si>
  <si>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</si>
  <si>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</si>
  <si>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</si>
  <si>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</si>
  <si>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</si>
  <si>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</si>
  <si>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</si>
  <si>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</si>
  <si>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</si>
  <si>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</si>
  <si>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</si>
  <si>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</si>
  <si>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</si>
  <si>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</si>
  <si>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</si>
  <si>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</si>
  <si>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</si>
  <si>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</si>
  <si>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</si>
  <si>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</si>
  <si>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</si>
  <si>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</si>
  <si>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</si>
  <si>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</si>
  <si>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</si>
  <si>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</si>
  <si>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</si>
  <si>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</si>
  <si>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</si>
  <si>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</si>
  <si>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</si>
  <si>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</si>
  <si>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</si>
  <si>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</si>
  <si>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</si>
  <si>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</si>
  <si>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</si>
  <si>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</si>
  <si>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</si>
  <si>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</si>
  <si>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</si>
  <si>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</si>
  <si>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</si>
  <si>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</si>
  <si>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</si>
  <si>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</si>
  <si>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</si>
  <si>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</si>
  <si>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</si>
  <si>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</si>
  <si>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</si>
  <si>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</si>
  <si>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</si>
  <si>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</si>
  <si>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</si>
  <si>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</si>
  <si>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</si>
  <si>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</si>
  <si>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</si>
  <si>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</si>
  <si>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</si>
  <si>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</si>
  <si>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</si>
  <si>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</si>
  <si>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</si>
  <si>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</si>
  <si>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</si>
  <si>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</si>
  <si>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</si>
  <si>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</si>
  <si>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</si>
  <si>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</si>
  <si>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</si>
  <si>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</si>
  <si>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</si>
  <si>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</si>
  <si>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</si>
  <si>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</si>
  <si>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</si>
  <si>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</si>
  <si>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</si>
  <si>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</si>
  <si>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</si>
  <si>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</si>
  <si>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</si>
  <si>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</si>
  <si>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</si>
  <si>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</si>
  <si>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</si>
  <si>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</si>
  <si>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</si>
  <si>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</si>
  <si>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</si>
  <si>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</si>
  <si>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</si>
  <si>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</si>
  <si>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</si>
  <si>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</si>
  <si>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</si>
  <si>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</si>
  <si>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</si>
  <si>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</si>
  <si>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</si>
  <si>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</si>
  <si>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</si>
  <si>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</si>
  <si>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</si>
  <si>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</si>
  <si>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</si>
  <si>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</si>
  <si>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</si>
  <si>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</si>
  <si>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</si>
  <si>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</si>
  <si>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</si>
  <si>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</si>
  <si>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</si>
  <si>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</si>
  <si>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</si>
  <si>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</si>
  <si>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</si>
  <si>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</si>
  <si>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</si>
  <si>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</si>
  <si>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</si>
  <si>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</si>
  <si>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</si>
  <si>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</si>
  <si>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</si>
  <si>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</si>
  <si>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</si>
  <si>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</si>
  <si>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</si>
  <si>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</si>
  <si>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</si>
  <si>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</si>
  <si>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</si>
  <si>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</si>
  <si>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</si>
  <si>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</si>
  <si>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</si>
  <si>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</si>
  <si>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</si>
  <si>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</si>
  <si>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</si>
  <si>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</si>
  <si>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</si>
  <si>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</si>
  <si>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</si>
  <si>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</si>
  <si>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</si>
  <si>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</si>
  <si>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</si>
  <si>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</si>
  <si>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</si>
  <si>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</si>
  <si>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</si>
  <si>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</si>
  <si>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</si>
  <si>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</si>
  <si>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</si>
  <si>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</si>
  <si>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</si>
  <si>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</si>
  <si>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</si>
  <si>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</si>
  <si>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</si>
  <si>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</si>
  <si>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</si>
  <si>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</si>
  <si>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</si>
  <si>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</si>
  <si>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</si>
  <si>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</si>
  <si>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</si>
  <si>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</si>
  <si>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</si>
  <si>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</si>
  <si>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</si>
  <si>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</si>
  <si>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</si>
  <si>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</si>
  <si>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</si>
  <si>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</si>
  <si>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</si>
  <si>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</si>
  <si>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</si>
  <si>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</si>
  <si>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</si>
  <si>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</si>
  <si>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</si>
  <si>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</si>
  <si>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</si>
  <si>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</si>
  <si>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</si>
  <si>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</si>
  <si>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</si>
  <si>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</si>
  <si>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</si>
  <si>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</si>
  <si>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</si>
  <si>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</si>
  <si>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</si>
  <si>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</si>
  <si>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</si>
  <si>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</si>
  <si>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</si>
  <si>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</si>
  <si>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</si>
  <si>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</si>
  <si>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</si>
  <si>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</si>
  <si>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</si>
  <si>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</si>
  <si>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</si>
  <si>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</si>
  <si>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</si>
  <si>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</si>
  <si>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</si>
  <si>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</si>
  <si>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</si>
  <si>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</si>
  <si>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</si>
  <si>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</si>
  <si>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</si>
  <si>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</si>
  <si>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</si>
  <si>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</si>
  <si>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</si>
  <si>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</si>
  <si>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</si>
  <si>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</si>
  <si>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</si>
  <si>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</si>
  <si>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</si>
  <si>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</si>
  <si>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</si>
  <si>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</si>
  <si>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</si>
  <si>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</si>
  <si>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</si>
  <si>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</si>
  <si>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</si>
  <si>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</si>
  <si>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</si>
  <si>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</si>
  <si>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</si>
  <si>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</si>
  <si>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</si>
  <si>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</si>
  <si>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</si>
  <si>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</si>
  <si>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</si>
  <si>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</si>
  <si>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</si>
  <si>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</si>
  <si>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</si>
  <si>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</si>
  <si>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</si>
  <si>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</si>
  <si>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</si>
  <si>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</si>
  <si>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</si>
  <si>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</si>
  <si>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</si>
  <si>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</si>
  <si>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</si>
  <si>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</si>
  <si>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</si>
  <si>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</si>
  <si>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</si>
  <si>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</si>
  <si>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</si>
  <si>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</si>
  <si>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</si>
  <si>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</si>
  <si>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</si>
  <si>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</si>
  <si>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</si>
  <si>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</si>
  <si>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</si>
  <si>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</si>
  <si>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</si>
  <si>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</si>
  <si>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</si>
  <si>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</si>
  <si>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</si>
  <si>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</si>
  <si>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</si>
  <si>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</si>
  <si>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</si>
  <si>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</si>
  <si>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</si>
  <si>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</si>
  <si>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</si>
  <si>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</si>
  <si>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</si>
  <si>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</si>
  <si>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</si>
  <si>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</si>
  <si>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</si>
  <si>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</si>
  <si>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</si>
  <si>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</si>
  <si>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</si>
  <si>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</si>
  <si>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</si>
  <si>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</si>
  <si>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</si>
  <si>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</si>
  <si>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</si>
  <si>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</si>
  <si>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</si>
  <si>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</si>
  <si>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</si>
  <si>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</si>
  <si>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</si>
  <si>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</si>
  <si>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</si>
  <si>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</si>
  <si>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</si>
  <si>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</si>
  <si>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</si>
  <si>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</si>
  <si>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</si>
  <si>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</si>
  <si>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</si>
  <si>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</si>
  <si>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</si>
  <si>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</si>
  <si>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</si>
  <si>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</si>
  <si>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</si>
  <si>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</si>
  <si>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</si>
  <si>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</si>
  <si>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</si>
  <si>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</si>
  <si>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</si>
  <si>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</si>
  <si>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</si>
  <si>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</si>
  <si>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</si>
  <si>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</si>
  <si>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</si>
  <si>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</si>
  <si>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</si>
  <si>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</si>
  <si>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</si>
  <si>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</si>
  <si>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</si>
  <si>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</si>
  <si>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</si>
  <si>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</si>
  <si>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</si>
  <si>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</si>
  <si>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</si>
  <si>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</si>
  <si>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</si>
  <si>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</si>
  <si>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</si>
  <si>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</si>
  <si>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</si>
  <si>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</si>
  <si>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</si>
  <si>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</si>
  <si>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</si>
  <si>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</si>
  <si>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</si>
  <si>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</si>
  <si>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</si>
  <si>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</si>
  <si>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</si>
  <si>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</si>
  <si>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</si>
  <si>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</si>
  <si>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</si>
  <si>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</si>
  <si>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</si>
  <si>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</si>
  <si>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</si>
  <si>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</si>
  <si>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</si>
  <si>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</si>
  <si>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</si>
  <si>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</si>
  <si>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</si>
  <si>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</si>
  <si>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</si>
  <si>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</si>
  <si>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</si>
  <si>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</si>
  <si>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</si>
  <si>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</si>
  <si>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</si>
  <si>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</si>
  <si>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</si>
  <si>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</si>
  <si>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</si>
  <si>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</si>
  <si>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</si>
  <si>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</si>
  <si>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</si>
  <si>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</si>
  <si>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</si>
  <si>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</si>
  <si>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</si>
  <si>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</si>
  <si>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</si>
  <si>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</si>
  <si>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</si>
  <si>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</si>
  <si>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</si>
  <si>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</si>
  <si>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</si>
  <si>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</si>
  <si>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</si>
  <si>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</si>
  <si>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</si>
  <si>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</si>
  <si>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</si>
  <si>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</si>
  <si>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</si>
  <si>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</si>
  <si>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</si>
  <si>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</si>
  <si>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</si>
  <si>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</si>
  <si>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</si>
  <si>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</si>
  <si>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</si>
  <si>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</si>
  <si>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</si>
  <si>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</si>
  <si>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</si>
  <si>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</si>
  <si>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</si>
  <si>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</si>
  <si>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</si>
  <si>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</si>
  <si>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</si>
  <si>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</si>
  <si>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</si>
  <si>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</si>
  <si>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</si>
  <si>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</si>
  <si>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</si>
  <si>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</si>
  <si>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</si>
  <si>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</si>
  <si>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</si>
  <si>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</si>
  <si>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</si>
  <si>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</si>
  <si>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</si>
  <si>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</si>
  <si>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</si>
  <si>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</si>
  <si>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</si>
  <si>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</si>
  <si>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</si>
  <si>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</si>
  <si>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</si>
  <si>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</si>
  <si>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</si>
  <si>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</si>
  <si>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</si>
  <si>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</si>
  <si>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</si>
  <si>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</si>
  <si>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</si>
  <si>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</si>
  <si>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</si>
  <si>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</si>
  <si>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</si>
  <si>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</si>
  <si>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</si>
  <si>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</si>
  <si>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</si>
  <si>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</si>
  <si>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</si>
  <si>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</si>
  <si>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</si>
  <si>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</si>
  <si>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</si>
  <si>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</si>
  <si>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</si>
  <si>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</si>
  <si>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</si>
  <si>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</si>
  <si>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</si>
  <si>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</si>
  <si>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</si>
  <si>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</si>
  <si>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</si>
  <si>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</si>
  <si>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</si>
  <si>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</si>
  <si>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</si>
  <si>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</si>
  <si>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</si>
  <si>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</si>
  <si>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</si>
  <si>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</si>
  <si>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</si>
  <si>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</si>
  <si>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</si>
  <si>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</si>
  <si>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</si>
  <si>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</si>
  <si>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</si>
  <si>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</si>
  <si>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</si>
  <si>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</si>
  <si>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</si>
  <si>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</si>
  <si>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</si>
  <si>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</si>
  <si>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</si>
  <si>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</si>
  <si>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</si>
  <si>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</si>
  <si>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</si>
  <si>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</si>
  <si>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</si>
  <si>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</si>
  <si>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</si>
  <si>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</si>
  <si>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</si>
  <si>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</si>
  <si>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</si>
  <si>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</si>
  <si>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</si>
  <si>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</si>
  <si>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</si>
  <si>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</si>
  <si>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</si>
  <si>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</si>
  <si>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</si>
  <si>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</si>
  <si>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</si>
  <si>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</si>
  <si>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</si>
  <si>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</si>
  <si>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</si>
  <si>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</si>
  <si>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</si>
  <si>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</si>
  <si>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</si>
  <si>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</si>
  <si>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</si>
  <si>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</si>
  <si>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</si>
  <si>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</si>
  <si>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</si>
  <si>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</si>
  <si>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</si>
  <si>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</si>
  <si>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</si>
  <si>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</si>
  <si>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</si>
  <si>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</si>
  <si>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</si>
  <si>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</si>
  <si>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</si>
  <si>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</si>
  <si>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</si>
  <si>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</si>
  <si>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</si>
  <si>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</si>
  <si>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</si>
  <si>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</si>
  <si>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</si>
  <si>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</si>
  <si>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</si>
  <si>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</si>
  <si>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</si>
  <si>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</si>
  <si>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</si>
  <si>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</si>
  <si>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</si>
  <si>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</si>
  <si>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</si>
  <si>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</si>
  <si>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</si>
  <si>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</si>
  <si>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</si>
  <si>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</si>
  <si>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</si>
  <si>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</si>
  <si>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</si>
  <si>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</si>
  <si>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</si>
  <si>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</si>
  <si>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</si>
  <si>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</si>
  <si>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</si>
  <si>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</si>
  <si>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</si>
  <si>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</si>
  <si>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</si>
  <si>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</si>
  <si>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</si>
  <si>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</si>
  <si>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</si>
  <si>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</si>
  <si>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</si>
  <si>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</si>
  <si>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</si>
  <si>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</si>
  <si>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</si>
  <si>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</si>
  <si>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</si>
  <si>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</si>
  <si>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</si>
  <si>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</si>
  <si>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</si>
  <si>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</si>
  <si>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</si>
  <si>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</si>
  <si>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</si>
  <si>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</si>
  <si>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</si>
  <si>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</si>
  <si>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</si>
  <si>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</si>
  <si>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</si>
  <si>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</si>
  <si>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</si>
  <si>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</si>
  <si>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</si>
  <si>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</si>
  <si>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</si>
  <si>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</si>
  <si>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</si>
  <si>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</si>
  <si>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</si>
  <si>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</si>
  <si>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</si>
  <si>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</si>
  <si>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</si>
  <si>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</si>
  <si>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</si>
  <si>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</si>
  <si>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</si>
  <si>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</si>
  <si>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</si>
  <si>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</si>
  <si>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</si>
  <si>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</si>
  <si>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</si>
  <si>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</si>
  <si>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</si>
  <si>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</si>
  <si>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</si>
  <si>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</si>
  <si>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</si>
  <si>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</si>
  <si>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</si>
  <si>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</si>
  <si>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</si>
  <si>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</si>
  <si>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</si>
  <si>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</si>
  <si>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</si>
  <si>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</si>
  <si>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</si>
  <si>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</si>
  <si>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</si>
  <si>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</si>
  <si>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</si>
  <si>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</si>
  <si>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</si>
  <si>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</si>
  <si>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</si>
  <si>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</si>
  <si>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</si>
  <si>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</si>
  <si>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</si>
  <si>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</si>
  <si>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</si>
  <si>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</si>
  <si>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</si>
  <si>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</si>
  <si>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</si>
  <si>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</si>
  <si>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</si>
  <si>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</si>
  <si>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</si>
  <si>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</si>
  <si>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</si>
  <si>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</si>
  <si>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</si>
  <si>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</si>
  <si>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</si>
  <si>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</si>
  <si>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</si>
  <si>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</si>
  <si>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</si>
  <si>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</si>
  <si>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</si>
  <si>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</si>
  <si>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</si>
  <si>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</si>
  <si>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</si>
  <si>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</si>
  <si>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</si>
  <si>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</si>
  <si>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</si>
  <si>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</si>
  <si>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</si>
  <si>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</si>
  <si>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</si>
  <si>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</si>
  <si>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</si>
  <si>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</si>
  <si>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</si>
  <si>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</si>
  <si>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</si>
  <si>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</si>
  <si>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</si>
  <si>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</si>
  <si>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</si>
  <si>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</si>
  <si>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</si>
  <si>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</si>
  <si>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</si>
  <si>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</si>
  <si>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</si>
  <si>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</si>
  <si>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</si>
  <si>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</si>
  <si>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</si>
  <si>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</si>
  <si>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</si>
  <si>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</si>
  <si>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</si>
  <si>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</si>
  <si>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</si>
  <si>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</si>
  <si>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</si>
  <si>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</si>
  <si>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</si>
  <si>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</si>
  <si>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</si>
  <si>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</si>
  <si>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</si>
  <si>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</si>
  <si>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</si>
  <si>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</si>
  <si>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</si>
  <si>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</si>
  <si>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</si>
  <si>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</si>
  <si>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</si>
  <si>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</si>
  <si>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</si>
  <si>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</si>
  <si>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</si>
  <si>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</si>
  <si>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</si>
  <si>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</si>
  <si>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</si>
  <si>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</si>
  <si>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</si>
  <si>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</si>
  <si>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</si>
  <si>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</si>
  <si>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</si>
  <si>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</si>
  <si>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</si>
  <si>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</si>
  <si>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</si>
  <si>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</si>
  <si>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</si>
  <si>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</si>
  <si>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</si>
  <si>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</si>
  <si>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</si>
  <si>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</si>
  <si>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</si>
  <si>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</si>
  <si>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</si>
  <si>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</si>
  <si>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</si>
  <si>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</si>
  <si>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</si>
  <si>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</si>
  <si>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</si>
  <si>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</si>
  <si>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</si>
  <si>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</si>
  <si>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</si>
  <si>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</si>
  <si>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</si>
  <si>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</si>
  <si>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</si>
  <si>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</si>
  <si>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</si>
  <si>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</si>
  <si>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</si>
  <si>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</si>
  <si>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</si>
  <si>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</si>
  <si>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</si>
  <si>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</si>
  <si>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</si>
  <si>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</si>
  <si>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</si>
  <si>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</si>
  <si>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</si>
  <si>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</si>
  <si>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</si>
  <si>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</si>
  <si>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</si>
  <si>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</si>
  <si>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</si>
  <si>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</si>
  <si>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</si>
  <si>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</si>
  <si>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</si>
  <si>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</si>
  <si>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</si>
  <si>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</si>
  <si>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</si>
  <si>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</si>
  <si>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</si>
  <si>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</si>
  <si>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</si>
  <si>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</si>
  <si>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</si>
  <si>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</si>
  <si>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</si>
  <si>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</si>
  <si>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</si>
  <si>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</si>
  <si>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</si>
  <si>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</si>
  <si>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</si>
  <si>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</si>
  <si>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</si>
  <si>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</si>
  <si>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</si>
  <si>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</si>
  <si>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</si>
  <si>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</si>
  <si>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</si>
  <si>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</si>
  <si>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</si>
  <si>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</si>
  <si>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</si>
  <si>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</si>
  <si>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</si>
  <si>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</si>
  <si>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</si>
  <si>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</si>
  <si>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</si>
  <si>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</si>
  <si>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</si>
  <si>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</si>
  <si>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</si>
  <si>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</si>
  <si>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</si>
  <si>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</si>
  <si>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</si>
  <si>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</si>
  <si>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</si>
  <si>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</si>
  <si>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</si>
  <si>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</si>
  <si>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</si>
  <si>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</si>
  <si>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</si>
  <si>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</si>
  <si>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</si>
  <si>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</si>
  <si>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</si>
  <si>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</si>
  <si>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</si>
  <si>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</si>
  <si>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</si>
  <si>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</si>
  <si>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</si>
  <si>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</si>
  <si>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</si>
  <si>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</si>
  <si>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</si>
  <si>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</si>
  <si>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</si>
  <si>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</si>
  <si>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</si>
  <si>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</si>
  <si>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</si>
  <si>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</si>
  <si>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</si>
  <si>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</si>
  <si>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</si>
  <si>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</si>
  <si>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</si>
  <si>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</si>
  <si>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</si>
  <si>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</si>
  <si>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</si>
  <si>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</si>
  <si>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</si>
  <si>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</si>
  <si>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</si>
  <si>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</si>
  <si>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</si>
  <si>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</si>
  <si>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</si>
  <si>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</si>
  <si>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</si>
  <si>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</si>
  <si>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</si>
  <si>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</si>
  <si>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</si>
  <si>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</si>
  <si>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</si>
  <si>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</si>
  <si>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</si>
  <si>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</si>
  <si>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</si>
  <si>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</si>
  <si>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</si>
  <si>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</si>
  <si>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</si>
  <si>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</si>
  <si>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</si>
  <si>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</si>
  <si>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</si>
  <si>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</si>
  <si>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</si>
  <si>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</si>
  <si>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</si>
  <si>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</si>
  <si>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</si>
  <si>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</si>
  <si>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</si>
  <si>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</si>
  <si>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</si>
  <si>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</si>
  <si>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</si>
  <si>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</si>
  <si>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</si>
  <si>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</si>
  <si>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</si>
  <si>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</si>
  <si>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</si>
  <si>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</si>
  <si>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</si>
  <si>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</si>
  <si>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</si>
  <si>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</si>
  <si>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</si>
  <si>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</si>
  <si>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</si>
  <si>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</si>
  <si>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</si>
  <si>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</si>
  <si>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</si>
  <si>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</si>
  <si>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</si>
  <si>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</si>
  <si>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</si>
  <si>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</si>
  <si>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</si>
  <si>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</si>
  <si>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</si>
  <si>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</si>
  <si>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</si>
  <si>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</si>
  <si>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</si>
  <si>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</si>
  <si>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</si>
  <si>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</si>
  <si>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</si>
  <si>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</si>
  <si>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</si>
  <si>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</si>
  <si>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</si>
  <si>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</si>
  <si>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</si>
  <si>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</si>
  <si>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</si>
  <si>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</si>
  <si>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</si>
  <si>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</si>
  <si>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</si>
  <si>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</si>
  <si>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</si>
  <si>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</si>
  <si>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</si>
  <si>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</si>
  <si>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</si>
  <si>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</si>
  <si>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</si>
  <si>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</si>
  <si>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</si>
  <si>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</si>
  <si>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</si>
  <si>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</si>
  <si>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</si>
  <si>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</si>
  <si>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</si>
  <si>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</si>
  <si>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</si>
  <si>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</si>
  <si>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</si>
  <si>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</si>
  <si>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</si>
  <si>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</si>
  <si>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</si>
  <si>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</si>
  <si>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</si>
  <si>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</si>
  <si>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</si>
  <si>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</si>
  <si>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</si>
  <si>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</si>
  <si>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</si>
  <si>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</si>
  <si>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</si>
  <si>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</si>
  <si>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</si>
  <si>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</si>
  <si>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</si>
  <si>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</si>
  <si>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</si>
  <si>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</si>
  <si>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</si>
  <si>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</si>
  <si>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</si>
  <si>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</si>
  <si>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</si>
  <si>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</si>
  <si>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</si>
  <si>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</si>
  <si>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</si>
  <si>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</si>
  <si>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</si>
  <si>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</si>
  <si>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</si>
  <si>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</si>
  <si>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</si>
  <si>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</si>
  <si>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</si>
  <si>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</si>
  <si>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</si>
  <si>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</si>
  <si>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</si>
  <si>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</si>
  <si>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</si>
  <si>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</si>
  <si>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</si>
  <si>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</si>
  <si>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</si>
  <si>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</si>
  <si>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</si>
  <si>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</si>
  <si>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</si>
  <si>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</si>
  <si>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</si>
  <si>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</si>
  <si>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</si>
  <si>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</si>
  <si>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</si>
  <si>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</si>
  <si>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</si>
  <si>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</si>
  <si>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</si>
  <si>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</si>
  <si>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</si>
  <si>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</si>
  <si>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</si>
  <si>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</si>
  <si>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</si>
  <si>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</si>
  <si>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</si>
  <si>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</si>
  <si>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</si>
  <si>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</si>
  <si>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</si>
  <si>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</si>
  <si>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</si>
  <si>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</si>
  <si>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</si>
  <si>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</si>
  <si>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</si>
  <si>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</si>
  <si>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</si>
  <si>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</si>
  <si>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</si>
  <si>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</si>
  <si>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</si>
  <si>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</si>
  <si>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</si>
  <si>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</si>
  <si>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</si>
  <si>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</si>
  <si>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</si>
  <si>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</si>
  <si>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</si>
  <si>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</si>
  <si>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</si>
  <si>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</si>
  <si>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</si>
  <si>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</si>
  <si>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</si>
  <si>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</si>
  <si>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</si>
  <si>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</si>
  <si>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</si>
  <si>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</si>
  <si>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</si>
  <si>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</si>
  <si>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</si>
  <si>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</si>
  <si>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</si>
  <si>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</si>
  <si>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</si>
  <si>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</si>
  <si>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</si>
  <si>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</si>
  <si>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</si>
  <si>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</si>
  <si>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</si>
  <si>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</si>
  <si>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</si>
  <si>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</si>
  <si>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</si>
  <si>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</si>
  <si>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</si>
  <si>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</si>
  <si>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</si>
  <si>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</si>
  <si>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</si>
  <si>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</si>
  <si>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</si>
  <si>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</si>
  <si>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</si>
  <si>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</si>
  <si>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</si>
  <si>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</si>
  <si>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</si>
  <si>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</si>
  <si>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</si>
  <si>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</si>
  <si>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</si>
  <si>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</si>
  <si>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</si>
  <si>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</si>
  <si>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</si>
  <si>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</si>
  <si>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</si>
  <si>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</si>
  <si>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</si>
  <si>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</si>
  <si>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</si>
  <si>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</si>
  <si>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</si>
  <si>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</si>
  <si>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</si>
  <si>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</si>
  <si>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</si>
  <si>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</si>
  <si>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</si>
  <si>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</si>
  <si>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</si>
  <si>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</si>
  <si>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</si>
  <si>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</si>
  <si>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</si>
  <si>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</si>
  <si>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</si>
  <si>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</si>
  <si>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</si>
  <si>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</si>
  <si>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</si>
  <si>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</si>
  <si>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</si>
  <si>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</si>
  <si>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</si>
  <si>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</si>
  <si>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</si>
  <si>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</si>
  <si>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</si>
  <si>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</si>
  <si>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</si>
  <si>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</si>
  <si>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</si>
  <si>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</si>
  <si>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</si>
  <si>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</si>
  <si>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</si>
  <si>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</si>
  <si>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</si>
  <si>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</si>
  <si>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</si>
  <si>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</si>
  <si>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</si>
  <si>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</si>
  <si>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</si>
  <si>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</si>
  <si>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</si>
  <si>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</si>
  <si>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</si>
  <si>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</si>
  <si>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</si>
  <si>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</si>
  <si>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</si>
  <si>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</si>
  <si>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</si>
  <si>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</si>
  <si>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</si>
  <si>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</si>
  <si>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</si>
  <si>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</si>
  <si>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</si>
  <si>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</si>
  <si>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</si>
  <si>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</si>
  <si>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</si>
  <si>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</si>
  <si>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</si>
  <si>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</si>
  <si>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</si>
  <si>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</si>
  <si>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</si>
  <si>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</si>
  <si>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</si>
  <si>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</si>
  <si>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</si>
  <si>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</si>
  <si>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</si>
  <si>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</si>
  <si>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</si>
  <si>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</si>
  <si>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</si>
  <si>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</si>
  <si>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</si>
  <si>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</si>
  <si>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</si>
  <si>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</si>
  <si>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</si>
  <si>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</si>
  <si>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</si>
  <si>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</si>
  <si>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</si>
  <si>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</si>
  <si>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</si>
  <si>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</si>
  <si>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</si>
  <si>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</si>
  <si>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</si>
  <si>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</si>
  <si>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</si>
  <si>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</si>
  <si>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</si>
  <si>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</si>
  <si>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</si>
  <si>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</si>
  <si>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</si>
  <si>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</si>
  <si>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</si>
  <si>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</si>
  <si>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</si>
  <si>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</si>
  <si>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</si>
  <si>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</si>
  <si>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</si>
  <si>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</si>
  <si>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</si>
  <si>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</si>
  <si>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</si>
  <si>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</si>
  <si>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</si>
  <si>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</si>
  <si>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</si>
  <si>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</si>
  <si>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</si>
  <si>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</si>
  <si>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</si>
  <si>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</si>
  <si>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</si>
  <si>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</si>
  <si>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</si>
  <si>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</si>
  <si>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</si>
  <si>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</si>
  <si>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</si>
  <si>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</si>
  <si>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</si>
  <si>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</si>
  <si>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</si>
  <si>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</si>
  <si>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</si>
  <si>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</si>
  <si>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</si>
  <si>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</si>
  <si>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</si>
  <si>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</si>
  <si>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</si>
  <si>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</si>
  <si>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</si>
  <si>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</si>
  <si>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</si>
  <si>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</si>
  <si>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</si>
  <si>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</si>
  <si>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</si>
  <si>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</si>
  <si>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</si>
  <si>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</si>
  <si>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</si>
  <si>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</si>
  <si>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</si>
  <si>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</si>
  <si>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</si>
  <si>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</si>
  <si>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</si>
  <si>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</si>
  <si>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</si>
  <si>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</si>
  <si>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</si>
  <si>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</si>
  <si>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</si>
  <si>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</si>
  <si>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</si>
  <si>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</si>
  <si>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</si>
  <si>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</si>
  <si>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</si>
  <si>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</si>
  <si>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</si>
  <si>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</si>
  <si>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</si>
  <si>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</si>
  <si>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</si>
  <si>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</si>
  <si>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</si>
  <si>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</si>
  <si>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</si>
  <si>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</si>
  <si>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</si>
  <si>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</si>
  <si>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</si>
  <si>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</si>
  <si>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</si>
  <si>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</si>
  <si>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</si>
  <si>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</si>
  <si>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</si>
  <si>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</si>
  <si>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</si>
  <si>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</si>
  <si>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</si>
  <si>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</si>
  <si>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</si>
  <si>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</si>
  <si>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</si>
  <si>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</si>
  <si>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</si>
  <si>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</si>
  <si>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</si>
  <si>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</si>
  <si>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</si>
  <si>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</si>
  <si>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</si>
  <si>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</si>
  <si>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</si>
  <si>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</si>
  <si>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</si>
  <si>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</si>
  <si>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</si>
  <si>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</si>
  <si>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</si>
  <si>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</si>
  <si>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</si>
  <si>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</si>
  <si>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</si>
  <si>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</si>
  <si>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</si>
  <si>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</si>
  <si>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</si>
  <si>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</si>
  <si>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</si>
  <si>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</si>
  <si>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</si>
  <si>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</si>
  <si>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</si>
  <si>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</si>
  <si>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</si>
  <si>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</si>
  <si>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</si>
  <si>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</si>
  <si>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</si>
  <si>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</si>
  <si>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</si>
  <si>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</si>
  <si>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</si>
  <si>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</si>
  <si>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</si>
  <si>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</si>
  <si>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</si>
  <si>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</si>
  <si>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</si>
  <si>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</si>
  <si>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</si>
  <si>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</si>
  <si>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</si>
  <si>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</si>
  <si>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</si>
  <si>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</si>
  <si>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</si>
  <si>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</si>
  <si>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</si>
  <si>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</si>
  <si>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</si>
  <si>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</si>
  <si>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</si>
  <si>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</si>
  <si>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</si>
  <si>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</si>
  <si>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</si>
  <si>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</si>
  <si>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</si>
  <si>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</si>
  <si>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</si>
  <si>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</si>
  <si>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</si>
  <si>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</si>
  <si>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</si>
  <si>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</si>
  <si>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</si>
  <si>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</si>
  <si>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</si>
  <si>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</si>
  <si>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</si>
  <si>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</si>
  <si>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</si>
  <si>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</si>
  <si>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</si>
  <si>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</si>
  <si>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</si>
  <si>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</si>
  <si>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</si>
  <si>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</si>
  <si>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</si>
  <si>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</si>
  <si>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</si>
  <si>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</si>
  <si>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</si>
  <si>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</si>
  <si>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</si>
  <si>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</si>
  <si>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</si>
  <si>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</si>
  <si>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</si>
  <si>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</si>
  <si>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</si>
  <si>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</si>
  <si>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</si>
  <si>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</si>
  <si>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</si>
  <si>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</si>
  <si>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</si>
  <si>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</si>
  <si>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</si>
  <si>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</si>
  <si>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</si>
  <si>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</si>
  <si>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</si>
  <si>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</si>
  <si>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</si>
  <si>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</si>
  <si>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</si>
  <si>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</si>
  <si>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</si>
  <si>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</si>
  <si>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</si>
  <si>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</si>
  <si>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</si>
  <si>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</si>
  <si>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</si>
  <si>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</si>
  <si>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</si>
  <si>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</si>
  <si>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</si>
  <si>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</si>
  <si>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</si>
  <si>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</si>
  <si>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</si>
  <si>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</si>
  <si>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</si>
  <si>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</si>
  <si>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</si>
  <si>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</si>
  <si>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</si>
  <si>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</si>
  <si>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</si>
  <si>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</si>
  <si>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</si>
  <si>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</si>
  <si>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</si>
  <si>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</si>
  <si>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</si>
  <si>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</si>
  <si>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</si>
  <si>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</si>
  <si>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</si>
  <si>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</si>
  <si>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</si>
  <si>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</si>
  <si>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</si>
  <si>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</si>
  <si>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</si>
  <si>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</si>
  <si>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</si>
  <si>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</si>
  <si>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</si>
  <si>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</si>
  <si>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</si>
  <si>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</si>
  <si>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</si>
  <si>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</si>
  <si>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</si>
  <si>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</si>
  <si>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</si>
  <si>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</si>
  <si>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</si>
  <si>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</si>
  <si>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</si>
  <si>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</si>
  <si>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</si>
  <si>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</si>
  <si>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</si>
  <si>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</si>
  <si>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</si>
  <si>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</si>
  <si>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</si>
  <si>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</si>
  <si>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</si>
  <si>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</si>
  <si>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</si>
  <si>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</si>
  <si>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</si>
  <si>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</si>
  <si>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</si>
  <si>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</si>
  <si>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</si>
  <si>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</si>
  <si>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</si>
  <si>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</si>
  <si>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</si>
  <si>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</si>
  <si>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</si>
  <si>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</si>
  <si>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</si>
  <si>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</si>
  <si>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</si>
  <si>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</si>
  <si>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</si>
  <si>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</si>
  <si>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</si>
  <si>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</si>
  <si>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</si>
  <si>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</si>
  <si>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</si>
  <si>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</si>
  <si>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</si>
  <si>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</si>
  <si>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</si>
  <si>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</si>
  <si>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</si>
  <si>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</si>
  <si>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</si>
  <si>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</si>
  <si>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</si>
  <si>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</si>
  <si>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</si>
  <si>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</si>
  <si>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</si>
  <si>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</si>
  <si>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</si>
  <si>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</si>
  <si>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</si>
  <si>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</si>
  <si>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</si>
  <si>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</si>
  <si>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</si>
  <si>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</si>
  <si>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</si>
  <si>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</si>
  <si>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</si>
  <si>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</si>
  <si>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</si>
  <si>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</si>
  <si>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</si>
  <si>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</si>
  <si>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</si>
  <si>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</si>
  <si>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</si>
  <si>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</si>
  <si>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</si>
  <si>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</si>
  <si>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</si>
  <si>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</si>
  <si>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</si>
  <si>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</si>
  <si>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</si>
  <si>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</si>
  <si>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</si>
  <si>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</si>
  <si>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</si>
  <si>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</si>
  <si>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</si>
  <si>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</si>
  <si>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</si>
  <si>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</si>
  <si>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</si>
  <si>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</si>
  <si>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</si>
  <si>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</si>
  <si>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</si>
  <si>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</si>
  <si>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</si>
  <si>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</si>
  <si>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</si>
  <si>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</si>
  <si>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</si>
  <si>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</si>
  <si>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</si>
  <si>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</si>
  <si>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</si>
  <si>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</si>
  <si>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</si>
  <si>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</si>
  <si>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</si>
  <si>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</si>
  <si>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</si>
  <si>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</si>
  <si>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</si>
  <si>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</si>
  <si>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</si>
  <si>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</si>
  <si>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</si>
  <si>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</si>
  <si>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</si>
  <si>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</si>
  <si>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</si>
  <si>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</si>
  <si>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</si>
  <si>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</si>
  <si>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</si>
  <si>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</si>
  <si>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</si>
  <si>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</si>
  <si>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</si>
  <si>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</si>
  <si>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</si>
  <si>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</si>
  <si>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</si>
  <si>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</si>
  <si>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</si>
  <si>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</si>
  <si>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</si>
  <si>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</si>
  <si>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</si>
  <si>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</si>
  <si>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</si>
  <si>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</si>
  <si>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</si>
  <si>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</si>
  <si>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</si>
  <si>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</si>
  <si>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</si>
  <si>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</si>
  <si>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</si>
  <si>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</si>
  <si>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</si>
  <si>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</si>
  <si>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</si>
  <si>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</si>
  <si>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</si>
  <si>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</si>
  <si>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</si>
  <si>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</si>
  <si>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</si>
  <si>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</si>
  <si>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</si>
  <si>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</si>
  <si>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</si>
  <si>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</si>
  <si>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</si>
  <si>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</si>
  <si>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</si>
  <si>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</si>
  <si>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</si>
  <si>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</si>
  <si>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</si>
  <si>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</si>
  <si>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</si>
  <si>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</si>
  <si>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</si>
  <si>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</si>
  <si>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</si>
  <si>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</si>
  <si>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</si>
  <si>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</si>
  <si>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</si>
  <si>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</si>
  <si>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</si>
  <si>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</si>
  <si>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</si>
  <si>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</si>
  <si>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</si>
  <si>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</si>
  <si>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</si>
  <si>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</si>
  <si>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</si>
  <si>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</si>
  <si>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</si>
  <si>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</si>
  <si>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</si>
  <si>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</si>
  <si>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</si>
  <si>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</si>
  <si>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</si>
  <si>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</si>
  <si>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</si>
  <si>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</si>
  <si>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</si>
  <si>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</si>
  <si>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</si>
  <si>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</si>
  <si>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</si>
  <si>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</si>
  <si>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</si>
  <si>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</si>
  <si>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</si>
  <si>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</si>
  <si>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</si>
  <si>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</si>
  <si>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</si>
  <si>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</si>
  <si>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</si>
  <si>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</si>
  <si>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</si>
  <si>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</si>
  <si>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</si>
  <si>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</si>
  <si>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</si>
  <si>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</si>
  <si>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</si>
  <si>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</si>
  <si>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</si>
  <si>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</si>
  <si>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</si>
  <si>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</si>
  <si>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</si>
  <si>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</si>
  <si>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</si>
  <si>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</si>
  <si>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</si>
  <si>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</si>
  <si>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</si>
  <si>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</si>
  <si>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</si>
  <si>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</si>
  <si>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</si>
  <si>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</si>
  <si>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</si>
  <si>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</si>
  <si>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</si>
  <si>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</si>
  <si>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</si>
  <si>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</si>
  <si>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</si>
  <si>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</si>
  <si>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</si>
  <si>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</si>
  <si>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</si>
  <si>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</si>
  <si>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</si>
  <si>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</si>
  <si>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</si>
  <si>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</si>
  <si>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</si>
  <si>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</si>
  <si>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</si>
  <si>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</si>
  <si>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</si>
  <si>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</si>
  <si>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</si>
  <si>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</si>
  <si>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</si>
  <si>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</si>
  <si>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</si>
  <si>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</si>
  <si>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</si>
  <si>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</si>
  <si>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</si>
  <si>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</si>
  <si>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</si>
  <si>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</si>
  <si>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</si>
  <si>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</si>
  <si>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</si>
  <si>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</si>
  <si>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</si>
  <si>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</si>
  <si>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</si>
  <si>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</si>
  <si>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</si>
  <si>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</si>
  <si>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</si>
  <si>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</si>
  <si>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</si>
  <si>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</si>
  <si>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</si>
  <si>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</si>
  <si>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</si>
  <si>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</si>
  <si>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</si>
  <si>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</si>
  <si>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</si>
  <si>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</si>
  <si>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</si>
  <si>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</si>
  <si>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</si>
  <si>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</si>
  <si>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</si>
  <si>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</si>
  <si>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</si>
  <si>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</si>
  <si>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</si>
  <si>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</si>
  <si>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</si>
  <si>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</si>
  <si>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</si>
  <si>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</si>
  <si>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</si>
  <si>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</si>
  <si>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</si>
  <si>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</si>
  <si>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</si>
  <si>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</si>
  <si>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</si>
  <si>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</si>
  <si>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</si>
  <si>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</si>
  <si>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</si>
  <si>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</si>
  <si>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</si>
  <si>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</si>
  <si>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</si>
  <si>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</si>
  <si>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</si>
  <si>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</si>
  <si>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</si>
  <si>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</si>
  <si>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</si>
  <si>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</si>
  <si>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</si>
  <si>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</si>
  <si>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</si>
  <si>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</si>
  <si>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</si>
  <si>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</si>
  <si>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</si>
  <si>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</si>
  <si>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</si>
  <si>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</si>
  <si>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</si>
  <si>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</si>
  <si>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</si>
  <si>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</si>
  <si>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</si>
  <si>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</si>
  <si>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</si>
  <si>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</si>
  <si>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</si>
  <si>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</si>
  <si>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</si>
  <si>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</si>
  <si>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</si>
  <si>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</si>
  <si>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</si>
  <si>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</si>
  <si>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</si>
  <si>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</si>
  <si>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</si>
  <si>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</si>
  <si>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</si>
  <si>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</si>
  <si>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</si>
  <si>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</si>
  <si>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</si>
  <si>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</si>
  <si>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</si>
  <si>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</si>
  <si>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</si>
  <si>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</si>
  <si>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</si>
  <si>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</si>
  <si>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</si>
  <si>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</si>
  <si>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</si>
  <si>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</si>
  <si>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</si>
  <si>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</si>
  <si>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</si>
  <si>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</si>
  <si>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</si>
  <si>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</si>
  <si>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</si>
  <si>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</si>
  <si>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</si>
  <si>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</si>
  <si>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</si>
  <si>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</si>
  <si>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</si>
  <si>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</si>
  <si>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</si>
  <si>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</si>
  <si>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</si>
  <si>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</si>
  <si>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</si>
  <si>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</si>
  <si>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</si>
  <si>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</si>
  <si>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</si>
  <si>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</si>
  <si>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</si>
  <si>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</si>
  <si>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</si>
  <si>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</si>
  <si>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</si>
  <si>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</si>
  <si>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</si>
  <si>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</si>
  <si>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</si>
  <si>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</si>
  <si>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</si>
  <si>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</si>
  <si>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</si>
  <si>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</si>
  <si>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</si>
  <si>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</si>
  <si>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</si>
  <si>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</si>
  <si>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</si>
  <si>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</si>
  <si>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</si>
  <si>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</si>
  <si>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</si>
  <si>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</si>
  <si>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</si>
  <si>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</si>
  <si>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</si>
  <si>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</si>
  <si>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</si>
  <si>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</si>
  <si>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</si>
  <si>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</si>
  <si>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</si>
  <si>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</si>
  <si>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</si>
  <si>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</si>
  <si>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</si>
  <si>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</si>
  <si>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</si>
  <si>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</si>
  <si>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</si>
  <si>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</si>
  <si>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</si>
  <si>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</si>
  <si>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</si>
  <si>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</si>
  <si>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</si>
  <si>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</si>
  <si>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</si>
  <si>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</si>
  <si>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</si>
  <si>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</si>
  <si>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</si>
  <si>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</si>
  <si>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</si>
  <si>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</si>
  <si>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</si>
  <si>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</si>
  <si>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</si>
  <si>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</si>
  <si>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</si>
  <si>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</si>
  <si>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</si>
  <si>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</si>
  <si>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</si>
  <si>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</si>
  <si>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</si>
  <si>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</si>
  <si>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</si>
  <si>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</si>
  <si>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</si>
  <si>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</si>
  <si>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</si>
  <si>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</si>
  <si>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</si>
  <si>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</si>
  <si>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</si>
  <si>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</si>
  <si>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</si>
  <si>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</si>
  <si>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</si>
  <si>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</si>
  <si>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</si>
  <si>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</si>
  <si>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</si>
  <si>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</si>
  <si>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</si>
  <si>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</si>
  <si>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</si>
  <si>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</si>
  <si>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</si>
  <si>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</si>
  <si>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</si>
  <si>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</si>
  <si>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</si>
  <si>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</si>
  <si>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</si>
  <si>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</si>
  <si>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</si>
  <si>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</si>
  <si>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</si>
  <si>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</si>
  <si>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</si>
  <si>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</si>
  <si>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</si>
  <si>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</si>
  <si>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</si>
  <si>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</si>
  <si>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</si>
  <si>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</si>
  <si>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</si>
  <si>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</si>
  <si>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</si>
  <si>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</si>
  <si>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</si>
  <si>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</si>
  <si>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</si>
  <si>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</si>
  <si>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</si>
  <si>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</si>
  <si>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</si>
  <si>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</si>
  <si>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</si>
  <si>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</si>
  <si>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</si>
  <si>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</si>
  <si>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</si>
  <si>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</si>
  <si>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</si>
  <si>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</si>
  <si>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</si>
  <si>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</si>
  <si>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</si>
  <si>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</si>
  <si>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</si>
  <si>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</si>
  <si>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</si>
  <si>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</si>
  <si>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</si>
  <si>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</si>
  <si>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</si>
  <si>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</si>
  <si>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</si>
  <si>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</si>
  <si>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</si>
  <si>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</si>
  <si>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</si>
  <si>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</si>
  <si>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</si>
  <si>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</si>
  <si>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</si>
  <si>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</si>
  <si>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</si>
  <si>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</si>
  <si>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</si>
  <si>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</si>
  <si>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</si>
  <si>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</si>
  <si>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</si>
  <si>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</si>
  <si>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</si>
  <si>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</si>
  <si>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</si>
  <si>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</si>
  <si>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</si>
  <si>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</si>
  <si>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</si>
  <si>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</si>
  <si>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</si>
  <si>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</si>
  <si>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</si>
  <si>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</si>
  <si>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</si>
  <si>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</si>
  <si>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</si>
  <si>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</si>
  <si>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</si>
  <si>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</si>
  <si>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</si>
  <si>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</si>
  <si>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</si>
  <si>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</si>
  <si>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</si>
  <si>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</si>
  <si>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</si>
  <si>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</si>
  <si>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</si>
  <si>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</si>
  <si>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</si>
  <si>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</si>
  <si>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</si>
  <si>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</si>
  <si>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</si>
  <si>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</si>
  <si>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</si>
  <si>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</si>
  <si>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</si>
  <si>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</si>
  <si>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</si>
  <si>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</si>
  <si>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</si>
  <si>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</si>
  <si>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</si>
  <si>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</si>
  <si>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</si>
  <si>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</si>
  <si>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</si>
  <si>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</si>
  <si>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</si>
  <si>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</si>
  <si>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</si>
  <si>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</si>
  <si>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</si>
  <si>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</si>
  <si>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</si>
  <si>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</si>
  <si>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</si>
  <si>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</si>
  <si>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</si>
  <si>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</si>
  <si>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</si>
  <si>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</si>
  <si>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</si>
  <si>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</si>
  <si>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</si>
  <si>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</si>
  <si>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</si>
  <si>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</si>
  <si>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</si>
  <si>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</si>
  <si>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</si>
  <si>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</si>
  <si>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</si>
  <si>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</si>
  <si>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</si>
  <si>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</si>
  <si>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</si>
  <si>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</si>
  <si>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</si>
  <si>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</si>
  <si>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</si>
  <si>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</si>
  <si>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</si>
  <si>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</si>
  <si>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</si>
  <si>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</si>
  <si>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</si>
  <si>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</si>
  <si>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</si>
  <si>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</si>
  <si>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</si>
  <si>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</si>
  <si>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</si>
  <si>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</si>
  <si>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</si>
  <si>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</si>
  <si>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</si>
  <si>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</si>
  <si>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</si>
  <si>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</si>
  <si>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</si>
  <si>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</si>
  <si>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</si>
  <si>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</si>
  <si>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</si>
  <si>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</si>
  <si>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</si>
  <si>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</si>
  <si>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</si>
  <si>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</si>
  <si>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</si>
  <si>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</si>
  <si>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</si>
  <si>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</si>
  <si>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</si>
  <si>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</si>
  <si>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</si>
  <si>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</si>
  <si>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</si>
  <si>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</si>
  <si>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</si>
  <si>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</si>
  <si>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</si>
  <si>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</si>
  <si>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</si>
  <si>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</si>
  <si>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</si>
  <si>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</si>
  <si>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</si>
  <si>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</si>
  <si>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</si>
  <si>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</si>
  <si>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</si>
  <si>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</si>
  <si>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</si>
  <si>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</si>
  <si>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</si>
  <si>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</si>
  <si>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</si>
  <si>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</si>
  <si>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</si>
  <si>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</si>
  <si>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</si>
  <si>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</si>
  <si>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</si>
  <si>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</si>
  <si>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</si>
  <si>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</si>
  <si>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</si>
  <si>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</si>
  <si>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</si>
  <si>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</si>
  <si>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</si>
  <si>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</si>
  <si>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</si>
  <si>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</si>
  <si>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</si>
  <si>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</si>
  <si>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</si>
  <si>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</si>
  <si>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</si>
  <si>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</si>
  <si>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</si>
  <si>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</si>
  <si>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</si>
  <si>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</si>
  <si>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</si>
  <si>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</si>
  <si>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</si>
  <si>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</si>
  <si>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</si>
  <si>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</si>
  <si>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</si>
  <si>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</si>
  <si>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</si>
  <si>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</si>
  <si>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</si>
  <si>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</si>
  <si>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</si>
  <si>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</si>
  <si>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</si>
  <si>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</si>
  <si>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</si>
  <si>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</si>
  <si>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</si>
  <si>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</si>
  <si>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</si>
  <si>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</si>
  <si>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</si>
  <si>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</si>
  <si>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</si>
  <si>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</si>
  <si>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</si>
  <si>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</si>
  <si>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</si>
  <si>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</si>
  <si>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</si>
  <si>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</si>
  <si>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</si>
  <si>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</si>
  <si>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</si>
  <si>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</si>
  <si>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</si>
  <si>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</si>
  <si>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</si>
  <si>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</si>
  <si>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</si>
  <si>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</si>
  <si>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</si>
  <si>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</si>
  <si>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</si>
  <si>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</si>
  <si>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</si>
  <si>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</si>
  <si>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</si>
  <si>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</si>
  <si>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</si>
  <si>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</si>
  <si>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</si>
  <si>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</si>
  <si>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</si>
  <si>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</si>
  <si>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</si>
  <si>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</si>
  <si>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</si>
  <si>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</si>
  <si>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</si>
  <si>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</si>
  <si>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</si>
  <si>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</si>
  <si>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</si>
  <si>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</si>
  <si>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</si>
  <si>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</si>
  <si>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</si>
  <si>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</si>
  <si>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</si>
  <si>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</si>
  <si>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</si>
  <si>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</si>
  <si>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</si>
  <si>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</si>
  <si>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</si>
  <si>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</si>
  <si>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</si>
  <si>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</si>
  <si>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</si>
  <si>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</si>
  <si>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</si>
  <si>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</si>
  <si>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</si>
  <si>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</si>
  <si>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</si>
  <si>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</si>
  <si>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</si>
  <si>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</si>
  <si>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</si>
  <si>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</si>
  <si>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</si>
  <si>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</si>
  <si>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</si>
  <si>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</si>
  <si>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</si>
  <si>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</si>
  <si>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</si>
  <si>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</si>
  <si>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</si>
  <si>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</si>
  <si>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</si>
  <si>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</si>
  <si>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</si>
  <si>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</si>
  <si>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</si>
  <si>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</si>
  <si>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</si>
  <si>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</si>
  <si>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</si>
  <si>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</si>
  <si>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</si>
  <si>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</si>
  <si>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</si>
  <si>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</si>
  <si>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</si>
  <si>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</si>
  <si>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</si>
  <si>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</si>
  <si>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</si>
  <si>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</si>
  <si>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</si>
  <si>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</si>
  <si>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</si>
  <si>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</si>
  <si>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</si>
  <si>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</si>
  <si>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</si>
  <si>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</si>
  <si>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</si>
  <si>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</si>
  <si>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</si>
  <si>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</si>
  <si>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</si>
  <si>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</si>
  <si>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</si>
  <si>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</si>
  <si>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</si>
  <si>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</si>
  <si>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</si>
  <si>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</si>
  <si>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</si>
  <si>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</si>
  <si>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</si>
  <si>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</si>
  <si>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</si>
  <si>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</si>
  <si>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</si>
  <si>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</si>
  <si>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</si>
  <si>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</si>
  <si>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</si>
  <si>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</si>
  <si>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</si>
  <si>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</si>
  <si>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</si>
  <si>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</si>
  <si>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</si>
  <si>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</si>
  <si>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</si>
  <si>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</si>
  <si>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</si>
  <si>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</si>
  <si>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</si>
  <si>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</si>
  <si>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</si>
  <si>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</si>
  <si>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</si>
  <si>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</si>
  <si>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</si>
  <si>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</si>
  <si>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</si>
  <si>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</si>
  <si>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</si>
  <si>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</si>
  <si>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</si>
  <si>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</si>
  <si>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</si>
  <si>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</si>
  <si>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</si>
  <si>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</si>
  <si>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</si>
  <si>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</si>
  <si>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</si>
  <si>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</si>
  <si>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</si>
  <si>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</si>
  <si>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</si>
  <si>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</si>
  <si>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</si>
  <si>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</si>
  <si>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</si>
  <si>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</si>
  <si>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</si>
  <si>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</si>
  <si>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</si>
  <si>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</si>
  <si>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</si>
  <si>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</si>
  <si>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</si>
  <si>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</si>
  <si>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</si>
  <si>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</si>
  <si>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</si>
  <si>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</si>
  <si>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</si>
  <si>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</si>
  <si>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</si>
  <si>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</si>
  <si>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</si>
  <si>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</si>
  <si>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</si>
  <si>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</si>
  <si>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</si>
  <si>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</si>
  <si>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</si>
  <si>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</si>
  <si>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</si>
  <si>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</si>
  <si>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</si>
  <si>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</si>
  <si>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</si>
  <si>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</si>
  <si>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</si>
  <si>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</si>
  <si>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</si>
  <si>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</si>
  <si>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</si>
  <si>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</si>
  <si>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</si>
  <si>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</si>
  <si>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</si>
  <si>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</si>
  <si>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</si>
  <si>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</si>
  <si>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</si>
  <si>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</si>
  <si>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</si>
  <si>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</si>
  <si>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</si>
  <si>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</si>
  <si>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</si>
  <si>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</si>
  <si>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</si>
  <si>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</si>
  <si>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</si>
  <si>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</si>
  <si>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</si>
  <si>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</si>
  <si>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</si>
  <si>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</si>
  <si>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</si>
  <si>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</si>
  <si>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</si>
  <si>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</si>
  <si>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</si>
  <si>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</si>
  <si>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</si>
  <si>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</si>
  <si>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</si>
  <si>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</si>
  <si>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</si>
  <si>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</si>
  <si>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</si>
  <si>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</si>
  <si>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</si>
  <si>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</si>
  <si>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</si>
  <si>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</si>
  <si>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</si>
  <si>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</si>
  <si>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</si>
  <si>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</si>
  <si>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</si>
  <si>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</si>
  <si>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</si>
  <si>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</si>
  <si>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</si>
  <si>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</si>
  <si>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</si>
  <si>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</si>
  <si>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</si>
  <si>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</si>
  <si>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</si>
  <si>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</si>
  <si>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</si>
  <si>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</si>
  <si>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</si>
  <si>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</si>
  <si>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</si>
  <si>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</si>
  <si>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</si>
  <si>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</si>
  <si>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</si>
  <si>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</si>
  <si>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</si>
  <si>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</si>
  <si>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</si>
  <si>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</si>
  <si>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</si>
  <si>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</si>
  <si>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</si>
  <si>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</si>
  <si>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</si>
  <si>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</si>
  <si>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</si>
  <si>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</si>
  <si>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</si>
  <si>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</si>
  <si>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</si>
  <si>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</si>
  <si>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</si>
  <si>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</si>
  <si>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</si>
  <si>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</si>
  <si>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</si>
  <si>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</si>
  <si>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</si>
  <si>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</si>
  <si>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</si>
  <si>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</si>
  <si>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</si>
  <si>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</si>
  <si>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</si>
  <si>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</si>
  <si>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</si>
  <si>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</si>
  <si>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</si>
  <si>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</si>
  <si>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</si>
  <si>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</si>
  <si>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</si>
  <si>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</si>
  <si>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</si>
  <si>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</si>
  <si>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</si>
  <si>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</si>
  <si>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</si>
  <si>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</si>
  <si>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</si>
  <si>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</si>
  <si>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</si>
  <si>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</si>
  <si>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</si>
  <si>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</si>
  <si>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</si>
  <si>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</si>
  <si>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</si>
  <si>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</si>
  <si>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</si>
  <si>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</si>
  <si>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</si>
  <si>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</si>
  <si>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</si>
  <si>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</si>
  <si>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</si>
  <si>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</si>
  <si>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</si>
  <si>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</si>
  <si>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</si>
  <si>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</si>
  <si>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</si>
  <si>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</si>
  <si>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</si>
  <si>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</si>
  <si>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</si>
  <si>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</si>
  <si>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</si>
  <si>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</si>
  <si>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</si>
  <si>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</si>
  <si>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</si>
  <si>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</si>
  <si>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</si>
  <si>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</si>
  <si>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</si>
  <si>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</si>
  <si>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</si>
  <si>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</si>
  <si>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</si>
  <si>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</si>
  <si>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</si>
  <si>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</si>
  <si>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</si>
  <si>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</si>
  <si>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</si>
  <si>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</si>
  <si>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</si>
  <si>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</si>
  <si>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</si>
  <si>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</si>
  <si>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</si>
  <si>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</si>
  <si>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</si>
  <si>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</si>
  <si>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</si>
  <si>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</si>
  <si>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</si>
  <si>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</si>
  <si>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</si>
  <si>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</si>
  <si>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</si>
  <si>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</si>
  <si>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</si>
  <si>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</si>
  <si>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</si>
  <si>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</si>
  <si>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</si>
  <si>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</si>
  <si>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</si>
  <si>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</si>
  <si>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</si>
  <si>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</si>
  <si>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</si>
  <si>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</si>
  <si>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</si>
  <si>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</si>
  <si>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</si>
  <si>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</si>
  <si>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</si>
  <si>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</si>
  <si>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</si>
  <si>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</si>
  <si>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</si>
  <si>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</si>
  <si>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</si>
  <si>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</si>
  <si>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</si>
  <si>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</si>
  <si>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</si>
  <si>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</si>
  <si>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</si>
  <si>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</si>
  <si>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</si>
  <si>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</si>
  <si>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</si>
  <si>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</si>
  <si>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</si>
  <si>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</si>
  <si>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</si>
  <si>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</si>
  <si>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</si>
  <si>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</si>
  <si>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</si>
  <si>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</si>
  <si>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</si>
  <si>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</si>
  <si>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</si>
  <si>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</si>
  <si>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</si>
  <si>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</si>
  <si>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</si>
  <si>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</si>
  <si>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</si>
  <si>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</si>
  <si>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</si>
  <si>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</si>
  <si>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</si>
  <si>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</si>
  <si>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</si>
  <si>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</si>
  <si>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</si>
  <si>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</si>
  <si>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</si>
  <si>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</si>
  <si>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</si>
  <si>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</si>
  <si>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</si>
  <si>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</si>
  <si>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</si>
  <si>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</si>
  <si>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</si>
  <si>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</si>
  <si>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</si>
  <si>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</si>
  <si>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</si>
  <si>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</si>
  <si>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</si>
  <si>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</si>
  <si>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</si>
  <si>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</si>
  <si>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</si>
  <si>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</si>
  <si>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</si>
  <si>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</si>
  <si>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</si>
  <si>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</si>
  <si>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</si>
  <si>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</si>
  <si>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</si>
  <si>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</si>
  <si>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</si>
  <si>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</si>
  <si>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</si>
  <si>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</si>
  <si>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</si>
  <si>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</si>
  <si>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</si>
  <si>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</si>
  <si>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</si>
  <si>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</si>
  <si>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</si>
  <si>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</si>
  <si>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</si>
  <si>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</si>
  <si>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</si>
  <si>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</si>
  <si>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</si>
  <si>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</si>
  <si>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</si>
  <si>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</si>
  <si>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</si>
  <si>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</si>
  <si>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</si>
  <si>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</si>
  <si>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</si>
  <si>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</si>
  <si>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</si>
  <si>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</si>
  <si>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</si>
  <si>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</si>
  <si>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</si>
  <si>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</si>
  <si>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</si>
  <si>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</si>
  <si>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</si>
  <si>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</si>
  <si>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</si>
  <si>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</si>
  <si>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</si>
  <si>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</si>
  <si>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</si>
  <si>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</si>
  <si>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</si>
  <si>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</si>
  <si>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</si>
  <si>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</si>
  <si>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</si>
  <si>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</si>
  <si>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</si>
  <si>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</si>
  <si>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</si>
  <si>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</si>
  <si>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</si>
  <si>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</si>
  <si>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</si>
  <si>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</si>
  <si>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</si>
  <si>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</si>
  <si>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</si>
  <si>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</si>
  <si>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</si>
  <si>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</si>
  <si>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</si>
  <si>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</si>
  <si>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</si>
  <si>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</si>
  <si>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</si>
  <si>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</si>
  <si>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</si>
  <si>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</si>
  <si>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</si>
  <si>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</si>
  <si>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</si>
  <si>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</si>
  <si>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</si>
  <si>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</si>
  <si>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</si>
  <si>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</si>
  <si>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</si>
  <si>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</si>
  <si>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</si>
  <si>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</si>
  <si>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</si>
  <si>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</si>
  <si>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</si>
  <si>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</si>
  <si>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</si>
  <si>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</si>
  <si>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</si>
  <si>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</si>
  <si>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</si>
  <si>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</si>
  <si>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</si>
  <si>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</si>
  <si>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</si>
  <si>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</si>
  <si>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</si>
  <si>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</si>
  <si>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</si>
  <si>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</si>
  <si>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</si>
  <si>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</si>
  <si>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</si>
  <si>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</si>
  <si>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</si>
  <si>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</si>
  <si>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</si>
  <si>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</si>
  <si>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</si>
  <si>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</si>
  <si>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</si>
  <si>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</si>
  <si>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</si>
  <si>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</si>
  <si>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</si>
  <si>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</si>
  <si>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</si>
  <si>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</si>
  <si>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</si>
  <si>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</si>
  <si>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</si>
  <si>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</si>
  <si>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</si>
  <si>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</si>
  <si>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</si>
  <si>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</si>
  <si>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</si>
  <si>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</si>
  <si>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</si>
  <si>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</si>
  <si>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</si>
  <si>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</si>
  <si>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</si>
  <si>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</si>
  <si>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</si>
  <si>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</si>
  <si>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</si>
  <si>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</si>
  <si>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</si>
  <si>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</si>
  <si>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</si>
  <si>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</si>
  <si>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</si>
  <si>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</si>
  <si>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</si>
  <si>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</si>
  <si>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</si>
  <si>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</si>
  <si>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</si>
  <si>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</si>
  <si>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</si>
  <si>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</si>
  <si>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</si>
  <si>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</si>
  <si>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</si>
  <si>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</si>
  <si>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</si>
  <si>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</si>
  <si>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</si>
  <si>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</si>
  <si>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</si>
  <si>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</si>
  <si>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</si>
  <si>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</si>
  <si>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</si>
  <si>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</si>
  <si>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</si>
  <si>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</si>
  <si>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</si>
  <si>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</si>
  <si>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</si>
  <si>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</si>
  <si>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</si>
  <si>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</si>
  <si>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</si>
  <si>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</si>
  <si>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</si>
  <si>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</si>
  <si>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</si>
  <si>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</si>
  <si>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</si>
  <si>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</si>
  <si>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</si>
  <si>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</si>
  <si>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</si>
  <si>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</si>
  <si>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</si>
  <si>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</si>
  <si>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</si>
  <si>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</si>
  <si>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</si>
  <si>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</si>
  <si>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</si>
  <si>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</si>
  <si>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</si>
  <si>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</si>
  <si>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</si>
  <si>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</si>
  <si>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</si>
  <si>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</si>
  <si>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</si>
  <si>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</si>
  <si>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</si>
  <si>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</si>
  <si>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</si>
  <si>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</si>
  <si>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</si>
  <si>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</si>
  <si>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</si>
  <si>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</si>
  <si>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</si>
  <si>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</si>
  <si>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</si>
  <si>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</si>
  <si>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</si>
  <si>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</si>
  <si>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</si>
  <si>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</si>
  <si>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</si>
  <si>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</si>
  <si>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</si>
  <si>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</si>
  <si>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</si>
  <si>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</si>
  <si>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</si>
  <si>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</si>
  <si>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</si>
  <si>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</si>
  <si>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</si>
  <si>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</si>
  <si>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</si>
  <si>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</si>
  <si>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</si>
  <si>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</si>
  <si>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</si>
  <si>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</si>
  <si>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</si>
  <si>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</si>
  <si>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</si>
  <si>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</si>
  <si>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</si>
  <si>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</si>
  <si>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</si>
  <si>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</si>
  <si>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</si>
  <si>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</si>
  <si>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</si>
  <si>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</si>
  <si>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</si>
  <si>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</si>
  <si>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</si>
  <si>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</si>
  <si>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</si>
  <si>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</si>
  <si>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</si>
  <si>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</si>
  <si>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</si>
  <si>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</si>
  <si>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</si>
  <si>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</si>
  <si>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</si>
  <si>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</si>
  <si>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</si>
  <si>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</si>
  <si>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</si>
  <si>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</si>
  <si>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</si>
  <si>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</si>
  <si>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</si>
  <si>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</si>
  <si>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</si>
  <si>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</si>
  <si>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</si>
  <si>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</si>
  <si>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</si>
  <si>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</si>
  <si>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</si>
  <si>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</si>
  <si>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</si>
  <si>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</si>
  <si>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</si>
  <si>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</si>
  <si>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</si>
  <si>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</si>
  <si>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</si>
  <si>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</si>
  <si>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</si>
  <si>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</si>
  <si>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</si>
  <si>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</si>
  <si>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</si>
  <si>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</si>
  <si>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</si>
  <si>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</si>
  <si>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</si>
  <si>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</si>
  <si>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</si>
  <si>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</si>
  <si>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</si>
  <si>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</si>
  <si>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</si>
  <si>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</si>
  <si>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</si>
  <si>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</si>
  <si>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</si>
  <si>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</si>
  <si>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</si>
  <si>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</si>
  <si>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</si>
  <si>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</si>
  <si>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</si>
  <si>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</si>
  <si>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</si>
  <si>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</si>
  <si>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</si>
  <si>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</si>
  <si>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</si>
  <si>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</si>
  <si>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</si>
  <si>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</si>
  <si>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</si>
  <si>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</si>
  <si>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</si>
  <si>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</si>
  <si>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</si>
  <si>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</si>
  <si>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</si>
  <si>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</si>
  <si>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</si>
  <si>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</si>
  <si>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</si>
  <si>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</si>
  <si>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</si>
  <si>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</si>
  <si>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</si>
  <si>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</si>
  <si>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</si>
  <si>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</si>
  <si>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</si>
  <si>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</si>
  <si>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</si>
  <si>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</si>
  <si>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</si>
  <si>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</si>
  <si>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</si>
  <si>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</si>
  <si>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</si>
  <si>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</si>
  <si>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</si>
  <si>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</si>
  <si>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</si>
  <si>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</si>
  <si>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</si>
  <si>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</si>
  <si>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</si>
  <si>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</si>
  <si>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</si>
  <si>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</si>
  <si>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</si>
  <si>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</si>
  <si>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</si>
  <si>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</si>
  <si>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</si>
  <si>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</si>
  <si>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</si>
  <si>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</si>
  <si>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</si>
  <si>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</si>
  <si>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</si>
  <si>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</si>
  <si>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</si>
  <si>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</si>
  <si>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</si>
  <si>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</si>
  <si>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</si>
  <si>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</si>
  <si>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</si>
  <si>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</si>
  <si>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</si>
  <si>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</si>
  <si>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</si>
  <si>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</si>
  <si>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</si>
  <si>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</si>
  <si>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</si>
  <si>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</si>
  <si>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</si>
  <si>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</si>
  <si>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</si>
  <si>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</si>
  <si>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</si>
  <si>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</si>
  <si>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</si>
  <si>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</si>
  <si>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</si>
  <si>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</si>
  <si>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</si>
  <si>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</si>
  <si>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</si>
  <si>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</si>
  <si>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</si>
  <si>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</si>
  <si>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</si>
  <si>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</si>
  <si>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</si>
  <si>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</si>
  <si>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</si>
  <si>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</si>
  <si>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</si>
  <si>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</si>
  <si>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</si>
  <si>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</si>
  <si>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</si>
  <si>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</si>
  <si>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</si>
  <si>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</si>
  <si>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</si>
  <si>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</si>
  <si>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</si>
  <si>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</si>
  <si>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</si>
  <si>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</si>
  <si>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</si>
  <si>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</si>
  <si>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</si>
  <si>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</si>
  <si>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</si>
  <si>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</si>
  <si>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</si>
  <si>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</si>
  <si>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</si>
  <si>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</si>
  <si>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</si>
  <si>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</si>
  <si>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</si>
  <si>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</si>
  <si>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</si>
  <si>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</si>
  <si>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</si>
  <si>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</si>
  <si>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</si>
  <si>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</si>
  <si>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</si>
  <si>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</si>
  <si>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</si>
  <si>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</si>
  <si>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</si>
  <si>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</si>
  <si>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</si>
  <si>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</si>
  <si>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</si>
  <si>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</si>
  <si>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</si>
  <si>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</si>
  <si>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</si>
  <si>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</si>
  <si>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</si>
  <si>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</si>
  <si>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</si>
  <si>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</si>
  <si>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</si>
  <si>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</si>
  <si>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</si>
  <si>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</si>
  <si>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</si>
  <si>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</si>
  <si>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</si>
  <si>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</si>
  <si>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</si>
  <si>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</si>
  <si>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</si>
  <si>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</si>
  <si>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</si>
  <si>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</si>
  <si>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</si>
  <si>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</si>
  <si>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</si>
  <si>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</si>
  <si>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</si>
  <si>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</si>
  <si>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</si>
  <si>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</si>
  <si>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</si>
  <si>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</si>
  <si>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</si>
  <si>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</si>
  <si>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</si>
  <si>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</si>
  <si>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</si>
  <si>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</si>
  <si>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</si>
  <si>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</si>
  <si>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</si>
  <si>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</si>
  <si>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</si>
  <si>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</si>
  <si>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</si>
  <si>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</si>
  <si>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</si>
  <si>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</si>
  <si>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</si>
  <si>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</si>
  <si>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</si>
  <si>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</si>
  <si>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</si>
  <si>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</si>
  <si>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</si>
  <si>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</si>
  <si>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</si>
  <si>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</si>
  <si>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</si>
  <si>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</si>
  <si>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</si>
  <si>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</si>
  <si>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</si>
  <si>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</si>
  <si>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</si>
  <si>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</si>
  <si>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</si>
  <si>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</si>
  <si>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</si>
  <si>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</si>
  <si>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</si>
  <si>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</si>
  <si>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</si>
  <si>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</si>
  <si>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</si>
  <si>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</si>
  <si>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</si>
  <si>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</si>
  <si>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</si>
  <si>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</si>
  <si>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</si>
  <si>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</si>
  <si>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</si>
  <si>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</si>
  <si>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</si>
  <si>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</si>
  <si>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</si>
  <si>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</si>
  <si>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</si>
  <si>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</si>
  <si>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</si>
  <si>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</si>
  <si>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</si>
  <si>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</si>
  <si>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</si>
  <si>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</si>
  <si>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</si>
  <si>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</si>
  <si>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</si>
  <si>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</si>
  <si>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</si>
  <si>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</si>
  <si>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</si>
  <si>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</si>
  <si>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</si>
  <si>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</si>
  <si>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</si>
  <si>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</si>
  <si>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</si>
  <si>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</si>
  <si>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</si>
  <si>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</si>
  <si>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</si>
  <si>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</si>
  <si>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</si>
  <si>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</si>
  <si>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</si>
  <si>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</si>
  <si>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</si>
  <si>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</si>
  <si>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</si>
  <si>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</si>
  <si>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</si>
  <si>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</si>
  <si>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</si>
  <si>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</si>
  <si>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</si>
  <si>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</si>
  <si>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</si>
  <si>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</si>
  <si>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</si>
  <si>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</si>
  <si>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</si>
  <si>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</si>
  <si>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</si>
  <si>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</si>
  <si>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</si>
  <si>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</si>
  <si>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</si>
  <si>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</si>
  <si>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</si>
  <si>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</si>
  <si>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</si>
  <si>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</si>
  <si>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</si>
  <si>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</si>
  <si>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</si>
  <si>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</si>
  <si>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</si>
  <si>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</si>
  <si>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</si>
  <si>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</si>
  <si>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</si>
  <si>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</si>
  <si>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</si>
  <si>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</si>
  <si>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</si>
  <si>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</si>
  <si>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</si>
  <si>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</si>
  <si>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</si>
  <si>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</si>
  <si>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</si>
  <si>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</si>
  <si>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</si>
  <si>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</si>
  <si>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</si>
  <si>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</si>
  <si>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</si>
  <si>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</si>
  <si>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</si>
  <si>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</si>
  <si>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</si>
  <si>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</si>
  <si>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</si>
  <si>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</si>
  <si>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</si>
  <si>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</si>
  <si>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</si>
  <si>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</si>
  <si>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</si>
  <si>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</si>
  <si>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</si>
  <si>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</si>
  <si>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</si>
  <si>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</si>
  <si>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</si>
  <si>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</si>
  <si>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</si>
  <si>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</si>
  <si>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</si>
  <si>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</si>
  <si>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</si>
  <si>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</si>
  <si>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</si>
  <si>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</si>
  <si>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</si>
  <si>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</si>
  <si>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</si>
  <si>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</si>
  <si>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</si>
  <si>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</si>
  <si>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</si>
  <si>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</si>
  <si>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</si>
  <si>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</si>
  <si>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</si>
  <si>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</si>
  <si>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</si>
  <si>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</si>
  <si>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</si>
  <si>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</si>
  <si>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</si>
  <si>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</si>
  <si>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</si>
  <si>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</si>
  <si>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</si>
  <si>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</si>
  <si>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</si>
  <si>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</si>
  <si>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</si>
  <si>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</si>
  <si>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</si>
  <si>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</si>
  <si>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</si>
  <si>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</si>
  <si>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</si>
  <si>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</si>
  <si>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</si>
  <si>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</si>
  <si>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</si>
  <si>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</si>
  <si>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</si>
  <si>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</si>
  <si>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</si>
  <si>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</si>
  <si>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</si>
  <si>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</si>
  <si>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</si>
  <si>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</si>
  <si>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</si>
  <si>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</si>
  <si>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</si>
  <si>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</si>
  <si>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</si>
  <si>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</si>
  <si>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</si>
  <si>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</si>
  <si>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</si>
  <si>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</si>
  <si>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</si>
  <si>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</si>
  <si>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</si>
  <si>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</si>
  <si>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</si>
  <si>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</si>
  <si>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</si>
  <si>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</si>
  <si>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</si>
  <si>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</si>
  <si>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</si>
  <si>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</si>
  <si>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</si>
  <si>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</si>
  <si>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</si>
  <si>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</si>
  <si>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</si>
  <si>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</si>
  <si>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</si>
  <si>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</si>
  <si>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</si>
  <si>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</si>
  <si>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</si>
  <si>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</si>
  <si>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</si>
  <si>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</si>
  <si>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</si>
  <si>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</si>
  <si>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</si>
  <si>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</si>
  <si>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</si>
  <si>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</si>
  <si>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</si>
  <si>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</si>
  <si>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</si>
  <si>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</si>
  <si>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</si>
  <si>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</si>
  <si>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</si>
  <si>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</si>
  <si>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</si>
  <si>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</si>
  <si>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</si>
  <si>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</si>
  <si>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</si>
  <si>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</si>
  <si>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</si>
  <si>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</si>
  <si>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</si>
  <si>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</si>
  <si>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</si>
  <si>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</si>
  <si>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</si>
  <si>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</si>
  <si>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</si>
  <si>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</si>
  <si>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</si>
  <si>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</si>
  <si>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</si>
  <si>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</si>
  <si>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</si>
  <si>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</si>
  <si>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</si>
  <si>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</si>
  <si>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</si>
  <si>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</si>
  <si>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</si>
  <si>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</si>
  <si>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</si>
  <si>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</si>
  <si>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</si>
  <si>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</si>
  <si>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</si>
  <si>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</si>
  <si>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</si>
  <si>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</si>
  <si>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</si>
  <si>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</si>
  <si>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</si>
  <si>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</si>
  <si>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</si>
  <si>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</si>
  <si>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</si>
  <si>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</si>
  <si>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</si>
  <si>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</si>
  <si>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</si>
  <si>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</si>
  <si>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</si>
  <si>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</si>
  <si>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</si>
  <si>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</si>
  <si>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</si>
  <si>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</si>
  <si>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</si>
  <si>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</si>
  <si>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</si>
  <si>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</si>
  <si>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</si>
  <si>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</si>
  <si>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</si>
  <si>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</si>
  <si>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</si>
  <si>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</si>
  <si>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</si>
  <si>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</si>
  <si>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</si>
  <si>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</si>
  <si>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</si>
  <si>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</si>
  <si>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</si>
  <si>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</si>
  <si>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</si>
  <si>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</si>
  <si>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</si>
  <si>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</si>
  <si>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</si>
  <si>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</si>
  <si>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</si>
  <si>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</si>
  <si>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</si>
  <si>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</si>
  <si>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</si>
  <si>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</si>
  <si>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</si>
  <si>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</si>
  <si>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</si>
  <si>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</si>
  <si>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</si>
  <si>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</si>
  <si>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</si>
  <si>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</si>
  <si>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</si>
  <si>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</si>
  <si>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</si>
  <si>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</si>
  <si>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</si>
  <si>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</si>
  <si>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</si>
  <si>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</si>
  <si>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</si>
  <si>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</si>
  <si>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</si>
  <si>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</si>
  <si>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</si>
  <si>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</si>
  <si>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</si>
  <si>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</si>
  <si>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</si>
  <si>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</si>
  <si>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</si>
  <si>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</si>
  <si>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</si>
  <si>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</si>
  <si>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</si>
  <si>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</si>
  <si>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</si>
  <si>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</si>
  <si>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</si>
  <si>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</si>
  <si>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</si>
  <si>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</si>
  <si>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</si>
  <si>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</si>
  <si>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</si>
  <si>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</si>
  <si>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</si>
  <si>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</si>
  <si>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</si>
  <si>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</si>
  <si>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</si>
  <si>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</si>
  <si>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</si>
  <si>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</si>
  <si>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</si>
  <si>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</si>
  <si>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</si>
  <si>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</si>
  <si>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</si>
  <si>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</si>
  <si>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</si>
  <si>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</si>
  <si>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</si>
  <si>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</si>
  <si>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</si>
  <si>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</si>
  <si>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</si>
  <si>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</si>
  <si>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</si>
  <si>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</si>
  <si>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</si>
  <si>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</si>
  <si>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</si>
  <si>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</si>
  <si>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</si>
  <si>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</si>
  <si>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</si>
  <si>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</si>
  <si>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</si>
  <si>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</si>
  <si>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</si>
  <si>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</si>
  <si>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</si>
  <si>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</si>
  <si>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</si>
  <si>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</si>
  <si>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</si>
  <si>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</si>
  <si>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</si>
  <si>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</si>
  <si>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</si>
  <si>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</si>
  <si>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</si>
  <si>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</si>
  <si>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</si>
  <si>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</si>
  <si>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</si>
  <si>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</si>
  <si>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</si>
  <si>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</si>
  <si>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</si>
  <si>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</si>
  <si>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</si>
  <si>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</si>
  <si>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</si>
  <si>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</si>
  <si>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</si>
  <si>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</si>
  <si>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</si>
  <si>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</si>
  <si>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</si>
  <si>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</si>
  <si>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</si>
  <si>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</si>
  <si>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</si>
  <si>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</si>
  <si>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</si>
  <si>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</si>
  <si>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</si>
  <si>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</si>
  <si>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</si>
  <si>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</si>
  <si>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</si>
  <si>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</si>
  <si>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</si>
  <si>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</si>
  <si>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</si>
  <si>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</si>
  <si>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</si>
  <si>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</si>
  <si>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</si>
  <si>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</si>
  <si>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</si>
  <si>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</si>
  <si>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</si>
  <si>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</si>
  <si>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</si>
  <si>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</si>
  <si>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</si>
  <si>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</si>
  <si>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</si>
  <si>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</si>
  <si>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</si>
  <si>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</si>
  <si>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</si>
  <si>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</si>
  <si>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</si>
  <si>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</si>
  <si>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</si>
  <si>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</si>
  <si>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</si>
  <si>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</si>
  <si>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</si>
  <si>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</si>
  <si>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</si>
  <si>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</si>
  <si>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</si>
  <si>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</si>
  <si>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</si>
  <si>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</si>
  <si>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</si>
  <si>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</si>
  <si>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</si>
  <si>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</si>
  <si>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</si>
  <si>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</si>
  <si>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</si>
  <si>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</si>
  <si>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</si>
  <si>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</si>
  <si>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</si>
  <si>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</si>
  <si>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</si>
  <si>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</si>
  <si>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</si>
  <si>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</si>
  <si>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</si>
  <si>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</si>
  <si>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</si>
  <si>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</si>
  <si>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</si>
  <si>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</si>
  <si>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</si>
  <si>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</si>
  <si>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</si>
  <si>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</si>
  <si>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</si>
  <si>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</si>
  <si>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</si>
  <si>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</si>
  <si>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</si>
  <si>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</si>
  <si>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</si>
  <si>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</si>
  <si>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</si>
  <si>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</si>
  <si>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</si>
  <si>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</si>
  <si>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</si>
  <si>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</si>
  <si>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</si>
  <si>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</si>
  <si>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</si>
  <si>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</si>
  <si>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</si>
  <si>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</si>
  <si>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</si>
  <si>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</si>
  <si>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</si>
  <si>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</si>
  <si>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</si>
  <si>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</si>
  <si>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</si>
  <si>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</si>
  <si>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</si>
  <si>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</si>
  <si>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</si>
  <si>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</si>
  <si>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</si>
  <si>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</si>
  <si>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</si>
  <si>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</si>
  <si>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</si>
  <si>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</si>
  <si>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</si>
  <si>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</si>
  <si>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</si>
  <si>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</si>
  <si>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</si>
  <si>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</si>
  <si>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</si>
  <si>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</si>
  <si>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</si>
  <si>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</si>
  <si>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</si>
  <si>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</si>
  <si>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</si>
  <si>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</si>
  <si>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</si>
  <si>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</si>
  <si>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</si>
  <si>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</si>
  <si>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</si>
  <si>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</si>
  <si>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</si>
  <si>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</si>
  <si>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</si>
  <si>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</si>
  <si>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</si>
  <si>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</si>
  <si>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</si>
  <si>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</si>
  <si>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</si>
  <si>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</si>
  <si>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</si>
  <si>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</si>
  <si>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</si>
  <si>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</si>
  <si>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</si>
  <si>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</si>
  <si>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</si>
  <si>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</si>
  <si>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</si>
  <si>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</si>
  <si>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</si>
  <si>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</si>
  <si>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</si>
  <si>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</si>
  <si>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</si>
  <si>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</si>
  <si>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</si>
  <si>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</si>
  <si>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</si>
  <si>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</si>
  <si>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</si>
  <si>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</si>
  <si>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</si>
  <si>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</si>
  <si>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</si>
  <si>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</si>
  <si>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</si>
  <si>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</si>
  <si>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</si>
  <si>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</si>
  <si>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</si>
  <si>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</si>
  <si>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</si>
  <si>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</si>
  <si>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</si>
  <si>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</si>
  <si>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</si>
  <si>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</si>
  <si>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</si>
  <si>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</si>
  <si>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</si>
  <si>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</si>
  <si>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</si>
  <si>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</si>
  <si>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</si>
  <si>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</si>
  <si>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</si>
  <si>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</si>
  <si>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</si>
  <si>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</si>
  <si>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</si>
  <si>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</si>
  <si>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</si>
  <si>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</si>
  <si>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</si>
  <si>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</si>
  <si>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</si>
  <si>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</si>
  <si>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</si>
  <si>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</si>
  <si>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</si>
  <si>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</si>
  <si>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</si>
  <si>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</si>
  <si>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</si>
  <si>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</si>
  <si>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</si>
  <si>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</si>
  <si>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</si>
  <si>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</si>
  <si>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</si>
  <si>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</si>
  <si>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</si>
  <si>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</si>
  <si>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</si>
  <si>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</si>
  <si>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</si>
  <si>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</si>
  <si>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</si>
  <si>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</si>
  <si>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</si>
  <si>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</si>
  <si>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</si>
  <si>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</si>
  <si>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</si>
  <si>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</si>
  <si>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</si>
  <si>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</si>
  <si>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</si>
  <si>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</si>
  <si>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</si>
  <si>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</si>
  <si>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</si>
  <si>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</si>
  <si>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</si>
  <si>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</si>
  <si>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</si>
  <si>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</si>
  <si>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</si>
  <si>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</si>
  <si>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</si>
  <si>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</si>
  <si>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</si>
  <si>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</si>
  <si>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</si>
  <si>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</si>
  <si>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</si>
  <si>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</si>
  <si>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</si>
  <si>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</si>
  <si>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</si>
  <si>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</si>
  <si>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</si>
  <si>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</si>
  <si>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</si>
  <si>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</si>
  <si>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</si>
  <si>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</si>
  <si>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</si>
  <si>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</si>
  <si>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</si>
  <si>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</si>
  <si>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</si>
  <si>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</si>
  <si>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</si>
  <si>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</si>
  <si>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</si>
  <si>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</si>
  <si>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</si>
  <si>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</si>
  <si>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</si>
  <si>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</si>
  <si>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</si>
  <si>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</si>
  <si>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</si>
  <si>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</si>
  <si>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</si>
  <si>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</si>
  <si>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</si>
  <si>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</si>
  <si>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</si>
  <si>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</si>
  <si>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</si>
  <si>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</si>
  <si>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</si>
  <si>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</si>
  <si>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</si>
  <si>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</si>
  <si>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</si>
  <si>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</si>
  <si>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</si>
  <si>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</si>
  <si>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</si>
  <si>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</si>
  <si>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</si>
  <si>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</si>
  <si>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</si>
  <si>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</si>
  <si>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</si>
  <si>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</si>
  <si>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</si>
  <si>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</si>
  <si>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</si>
  <si>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</si>
  <si>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</si>
  <si>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</si>
  <si>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</si>
  <si>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</si>
  <si>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</si>
  <si>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</si>
  <si>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</si>
  <si>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</si>
  <si>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</si>
  <si>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</si>
  <si>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</si>
  <si>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</si>
  <si>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</si>
  <si>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</si>
  <si>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</si>
  <si>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</si>
  <si>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</si>
  <si>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</si>
  <si>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</si>
  <si>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</si>
  <si>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</si>
  <si>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</si>
  <si>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</si>
  <si>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</si>
  <si>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</si>
  <si>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</si>
  <si>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</si>
  <si>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</si>
  <si>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</si>
  <si>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</si>
  <si>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</si>
  <si>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</si>
  <si>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</si>
  <si>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</si>
  <si>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</si>
  <si>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</si>
  <si>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</si>
  <si>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</si>
  <si>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</si>
  <si>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</si>
  <si>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</si>
  <si>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</si>
  <si>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</si>
  <si>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</si>
  <si>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</si>
  <si>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</si>
  <si>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</si>
  <si>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</si>
  <si>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</si>
  <si>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</si>
  <si>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</si>
  <si>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</si>
  <si>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</si>
  <si>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</si>
  <si>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</si>
  <si>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</si>
  <si>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</si>
  <si>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</si>
  <si>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</si>
  <si>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</si>
  <si>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</si>
  <si>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</si>
  <si>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</si>
  <si>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</si>
  <si>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</si>
  <si>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</si>
  <si>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</si>
  <si>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</si>
  <si>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</si>
  <si>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</si>
  <si>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</si>
  <si>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</si>
  <si>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</si>
  <si>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</si>
  <si>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</si>
  <si>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</si>
  <si>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</si>
  <si>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</si>
  <si>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</si>
  <si>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</si>
  <si>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</si>
  <si>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</si>
  <si>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</si>
  <si>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</si>
  <si>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</si>
  <si>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</si>
  <si>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</si>
  <si>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</si>
  <si>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</si>
  <si>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</si>
  <si>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</si>
  <si>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</si>
  <si>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</si>
  <si>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</si>
  <si>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</si>
  <si>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</si>
  <si>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</si>
  <si>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</si>
  <si>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</si>
  <si>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</si>
  <si>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</si>
  <si>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</si>
  <si>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</si>
  <si>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</si>
  <si>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</si>
  <si>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</si>
  <si>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</si>
  <si>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</si>
  <si>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</si>
  <si>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</si>
  <si>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</si>
  <si>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</si>
  <si>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</si>
  <si>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</si>
  <si>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</si>
  <si>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</si>
  <si>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</si>
  <si>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</si>
  <si>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</si>
  <si>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</si>
  <si>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</si>
  <si>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</si>
  <si>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</si>
  <si>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</si>
  <si>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</si>
  <si>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</si>
  <si>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</si>
  <si>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</si>
  <si>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</si>
  <si>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</si>
  <si>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</si>
  <si>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</si>
  <si>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</si>
  <si>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</si>
  <si>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</si>
  <si>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</si>
  <si>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</si>
  <si>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</si>
  <si>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</si>
  <si>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</si>
  <si>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</si>
  <si>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</si>
  <si>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</si>
  <si>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</si>
  <si>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</si>
  <si>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</si>
  <si>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</si>
  <si>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</si>
  <si>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</si>
  <si>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</si>
  <si>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</si>
  <si>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</si>
  <si>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</si>
  <si>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</si>
  <si>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</si>
  <si>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</si>
  <si>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</si>
  <si>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</si>
  <si>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</si>
  <si>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</si>
  <si>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</si>
  <si>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</si>
  <si>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</si>
  <si>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</si>
  <si>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</si>
  <si>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</si>
  <si>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</si>
  <si>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</si>
  <si>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</si>
  <si>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</si>
  <si>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</si>
  <si>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</si>
  <si>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</si>
  <si>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</si>
  <si>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</si>
  <si>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</si>
  <si>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</si>
  <si>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</si>
  <si>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</si>
  <si>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</si>
  <si>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</si>
  <si>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</si>
  <si>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</si>
  <si>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</si>
  <si>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</si>
  <si>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</si>
  <si>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</si>
  <si>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</si>
  <si>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</si>
  <si>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</si>
  <si>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</si>
  <si>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</si>
  <si>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</si>
  <si>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</si>
  <si>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</si>
  <si>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</si>
  <si>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</si>
  <si>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</si>
  <si>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</si>
  <si>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</si>
  <si>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</si>
  <si>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</si>
  <si>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</si>
  <si>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</si>
  <si>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</si>
  <si>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</si>
  <si>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</si>
  <si>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</si>
  <si>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</si>
  <si>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</si>
  <si>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</si>
  <si>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</si>
  <si>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</si>
  <si>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</si>
  <si>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</si>
  <si>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</si>
  <si>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</si>
  <si>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</si>
  <si>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</si>
  <si>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</si>
  <si>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</si>
  <si>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</si>
  <si>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</si>
  <si>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</si>
  <si>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</si>
  <si>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</si>
  <si>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</si>
  <si>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</si>
  <si>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</si>
  <si>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</si>
  <si>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</si>
  <si>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</si>
  <si>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</si>
  <si>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</si>
  <si>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</si>
  <si>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</si>
  <si>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</si>
  <si>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</si>
  <si>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</si>
  <si>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</si>
  <si>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</si>
  <si>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</si>
  <si>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</si>
  <si>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</si>
  <si>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</si>
  <si>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</si>
  <si>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</si>
  <si>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</si>
  <si>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</si>
  <si>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</si>
  <si>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</si>
  <si>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</si>
  <si>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</si>
  <si>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</si>
  <si>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</si>
  <si>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</si>
  <si>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</si>
  <si>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</si>
  <si>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</si>
  <si>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</si>
  <si>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</si>
  <si>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</si>
  <si>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</si>
  <si>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</si>
  <si>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</si>
  <si>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</si>
  <si>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</si>
  <si>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</si>
  <si>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</si>
  <si>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</si>
  <si>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</si>
  <si>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</si>
  <si>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</si>
  <si>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</si>
  <si>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</si>
  <si>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</si>
  <si>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</si>
  <si>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</si>
  <si>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</si>
  <si>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</si>
  <si>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</si>
  <si>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</si>
  <si>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</si>
  <si>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</si>
  <si>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</si>
  <si>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</si>
  <si>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</si>
  <si>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</si>
  <si>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</si>
  <si>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</si>
  <si>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</si>
  <si>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</si>
  <si>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</si>
  <si>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</si>
  <si>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</si>
  <si>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</si>
  <si>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</si>
  <si>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</si>
  <si>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</si>
  <si>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</si>
  <si>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</si>
  <si>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</si>
  <si>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</si>
  <si>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</si>
  <si>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</si>
  <si>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</si>
  <si>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</si>
  <si>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</si>
  <si>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</si>
  <si>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</si>
  <si>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</si>
  <si>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</si>
  <si>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</si>
  <si>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</si>
  <si>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</si>
  <si>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</si>
  <si>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</si>
  <si>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</si>
  <si>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</si>
  <si>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</si>
  <si>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</si>
  <si>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</si>
  <si>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</si>
  <si>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</si>
  <si>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</si>
  <si>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</si>
  <si>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</si>
  <si>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</si>
  <si>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</si>
  <si>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</si>
  <si>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</si>
  <si>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</si>
  <si>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</si>
  <si>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</si>
  <si>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</si>
  <si>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</si>
  <si>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</si>
  <si>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</si>
  <si>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</si>
  <si>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</si>
  <si>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</si>
  <si>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</si>
  <si>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</si>
  <si>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</si>
  <si>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</si>
  <si>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</si>
  <si>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</si>
  <si>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</si>
  <si>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</si>
  <si>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</si>
  <si>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</si>
  <si>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</si>
  <si>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</si>
  <si>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</si>
  <si>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</si>
  <si>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</si>
  <si>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</si>
  <si>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</si>
  <si>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</si>
  <si>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</si>
  <si>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</si>
  <si>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</si>
  <si>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</si>
  <si>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</si>
  <si>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</si>
  <si>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</si>
  <si>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</si>
  <si>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</si>
  <si>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</si>
  <si>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</si>
  <si>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</si>
  <si>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</si>
  <si>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</si>
  <si>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</si>
  <si>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</si>
  <si>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</si>
  <si>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</si>
  <si>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</si>
  <si>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</si>
  <si>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</si>
  <si>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</si>
  <si>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</si>
  <si>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</si>
  <si>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</si>
  <si>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</si>
  <si>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</si>
  <si>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</si>
  <si>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</si>
  <si>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</si>
  <si>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</si>
  <si>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</si>
  <si>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</si>
  <si>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</si>
  <si>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</si>
  <si>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</si>
  <si>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</si>
  <si>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</si>
  <si>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</si>
  <si>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</si>
  <si>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</si>
  <si>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</si>
  <si>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</si>
  <si>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</si>
  <si>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</si>
  <si>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</si>
  <si>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</si>
  <si>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</si>
  <si>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</si>
  <si>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</si>
  <si>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</si>
  <si>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</si>
  <si>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</si>
  <si>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</si>
  <si>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</si>
  <si>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</si>
  <si>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</si>
  <si>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</si>
  <si>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</si>
  <si>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</si>
  <si>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</si>
  <si>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</si>
  <si>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</si>
  <si>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</si>
  <si>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</si>
  <si>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</si>
  <si>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</si>
  <si>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</si>
  <si>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</si>
  <si>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</si>
  <si>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</si>
  <si>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</si>
  <si>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</si>
  <si>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</si>
  <si>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</si>
  <si>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</si>
  <si>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</si>
  <si>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</si>
  <si>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</si>
  <si>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</si>
  <si>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</si>
  <si>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</si>
  <si>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</si>
  <si>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</si>
  <si>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</si>
  <si>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</si>
  <si>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</si>
  <si>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</si>
  <si>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</si>
  <si>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</si>
  <si>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</si>
  <si>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</si>
  <si>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</si>
  <si>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</si>
  <si>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</si>
  <si>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</si>
  <si>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</si>
  <si>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</si>
  <si>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</si>
  <si>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</si>
  <si>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</si>
  <si>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</si>
  <si>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</si>
  <si>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</si>
  <si>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</si>
  <si>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</si>
  <si>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</si>
  <si>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</si>
  <si>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</si>
  <si>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</si>
  <si>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</si>
  <si>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</si>
  <si>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</si>
  <si>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</si>
  <si>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</si>
  <si>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</si>
  <si>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</si>
  <si>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</si>
  <si>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</si>
  <si>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</si>
  <si>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</si>
  <si>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</si>
  <si>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</si>
  <si>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</si>
  <si>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</si>
  <si>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</si>
  <si>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</si>
  <si>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</si>
  <si>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</si>
  <si>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</si>
  <si>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</si>
  <si>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</si>
  <si>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</si>
  <si>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</si>
  <si>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</si>
  <si>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</si>
  <si>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</si>
  <si>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</si>
  <si>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</si>
  <si>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</si>
  <si>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</si>
  <si>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</si>
  <si>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</si>
  <si>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</si>
  <si>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</si>
  <si>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</si>
  <si>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</si>
  <si>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</si>
  <si>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</si>
  <si>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</si>
  <si>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</si>
  <si>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</si>
  <si>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</si>
  <si>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</si>
  <si>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</si>
  <si>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</si>
  <si>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</si>
  <si>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</si>
  <si>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</si>
  <si>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</si>
  <si>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</si>
  <si>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</si>
  <si>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</si>
  <si>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</si>
  <si>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</si>
  <si>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</si>
  <si>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</si>
  <si>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</si>
  <si>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</si>
  <si>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</si>
  <si>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</si>
  <si>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</si>
  <si>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</si>
  <si>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</si>
  <si>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</si>
  <si>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</si>
  <si>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</si>
  <si>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</si>
  <si>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</si>
  <si>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</si>
  <si>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</si>
  <si>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</si>
  <si>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</si>
  <si>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</si>
  <si>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</si>
  <si>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</si>
  <si>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</si>
  <si>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</si>
  <si>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</si>
  <si>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</si>
  <si>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</si>
  <si>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</si>
  <si>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</si>
  <si>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</si>
  <si>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</si>
  <si>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</si>
  <si>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</si>
  <si>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</si>
  <si>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</si>
  <si>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</si>
  <si>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</si>
  <si>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</si>
  <si>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</si>
  <si>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</si>
  <si>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</si>
  <si>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</si>
  <si>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</si>
  <si>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</si>
  <si>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</si>
  <si>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</si>
  <si>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</si>
  <si>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</si>
  <si>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</si>
  <si>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</si>
  <si>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</si>
  <si>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</si>
  <si>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</si>
  <si>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</si>
  <si>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</si>
  <si>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</si>
  <si>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</si>
  <si>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</si>
  <si>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</si>
  <si>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</si>
  <si>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</si>
  <si>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</si>
  <si>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</si>
  <si>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</si>
  <si>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</si>
  <si>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</si>
  <si>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</si>
  <si>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</si>
  <si>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</si>
  <si>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</si>
  <si>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</si>
  <si>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</si>
  <si>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</si>
  <si>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</si>
  <si>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</si>
  <si>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</si>
  <si>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</si>
  <si>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</si>
  <si>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</si>
  <si>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</si>
  <si>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</si>
  <si>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</si>
  <si>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</si>
  <si>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</si>
  <si>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</si>
  <si>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</si>
  <si>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</si>
  <si>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</si>
  <si>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</si>
  <si>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</si>
  <si>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</si>
  <si>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</si>
  <si>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</si>
  <si>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</si>
  <si>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</si>
  <si>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</si>
  <si>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</si>
  <si>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</si>
  <si>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</si>
  <si>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</si>
  <si>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</si>
  <si>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</si>
  <si>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</si>
  <si>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</si>
  <si>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</si>
  <si>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</si>
  <si>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</si>
  <si>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</si>
  <si>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</si>
  <si>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</si>
  <si>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</si>
  <si>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</si>
  <si>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</si>
  <si>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</si>
  <si>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</si>
  <si>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</si>
  <si>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</si>
  <si>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</si>
  <si>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</si>
  <si>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</si>
  <si>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</si>
  <si>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</si>
  <si>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</si>
  <si>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</si>
  <si>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</si>
  <si>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</si>
  <si>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</si>
  <si>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</si>
  <si>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</si>
  <si>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</si>
  <si>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</si>
  <si>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</si>
  <si>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</si>
  <si>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</si>
  <si>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</si>
  <si>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</si>
  <si>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</si>
  <si>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</si>
  <si>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</si>
  <si>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</si>
  <si>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</si>
  <si>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</si>
  <si>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</si>
  <si>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</si>
  <si>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</si>
  <si>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</si>
  <si>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</si>
  <si>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</si>
  <si>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</si>
  <si>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</si>
  <si>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</si>
  <si>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</si>
  <si>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</si>
  <si>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</si>
  <si>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</si>
  <si>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</si>
  <si>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</si>
  <si>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</si>
  <si>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</si>
  <si>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</si>
  <si>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</si>
  <si>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</si>
  <si>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</si>
  <si>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</si>
  <si>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</si>
  <si>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</si>
  <si>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</si>
  <si>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</si>
  <si>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</si>
  <si>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</si>
  <si>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</si>
  <si>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</si>
  <si>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</si>
  <si>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</si>
  <si>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</si>
  <si>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</si>
  <si>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</si>
  <si>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</si>
  <si>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</si>
  <si>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</si>
  <si>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</si>
  <si>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</si>
  <si>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</si>
  <si>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</si>
  <si>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</si>
  <si>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</si>
  <si>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</si>
  <si>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</si>
  <si>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</si>
  <si>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</si>
  <si>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</si>
  <si>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</si>
  <si>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</si>
  <si>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</si>
  <si>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</si>
  <si>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</si>
  <si>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</si>
  <si>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</si>
  <si>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</si>
  <si>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</si>
  <si>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</si>
  <si>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</si>
  <si>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</si>
  <si>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</si>
  <si>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</si>
  <si>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</si>
  <si>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</si>
  <si>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</si>
  <si>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</si>
  <si>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</si>
  <si>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</si>
  <si>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</si>
  <si>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</si>
  <si>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</si>
  <si>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</si>
  <si>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</si>
  <si>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</si>
  <si>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</si>
  <si>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</si>
  <si>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</si>
  <si>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</si>
  <si>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</si>
  <si>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</si>
  <si>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</si>
  <si>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</si>
  <si>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</si>
  <si>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</si>
  <si>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</si>
  <si>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</si>
  <si>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</si>
  <si>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</si>
  <si>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</si>
  <si>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</si>
  <si>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</si>
  <si>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</si>
  <si>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</si>
  <si>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</si>
  <si>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</si>
  <si>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</si>
  <si>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</si>
  <si>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</si>
  <si>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</si>
  <si>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</si>
  <si>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</si>
  <si>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</si>
  <si>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</si>
  <si>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</si>
  <si>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</si>
  <si>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</si>
  <si>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</si>
  <si>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</si>
  <si>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</si>
  <si>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</si>
  <si>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</si>
  <si>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</si>
  <si>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</si>
  <si>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</si>
  <si>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</si>
  <si>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</si>
  <si>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</si>
  <si>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</si>
  <si>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</si>
  <si>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</si>
  <si>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</si>
  <si>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</si>
  <si>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</si>
  <si>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</si>
  <si>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</si>
  <si>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</si>
  <si>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</si>
  <si>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</si>
  <si>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</si>
  <si>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</si>
  <si>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</si>
  <si>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</si>
  <si>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</si>
  <si>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</si>
  <si>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</si>
  <si>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</si>
  <si>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</si>
  <si>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</si>
  <si>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</si>
  <si>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</si>
  <si>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</si>
  <si>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</si>
  <si>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</si>
  <si>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</si>
  <si>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</si>
  <si>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</si>
  <si>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</si>
  <si>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</si>
  <si>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</si>
  <si>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</si>
  <si>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</si>
  <si>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</si>
  <si>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</si>
  <si>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</si>
  <si>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</si>
  <si>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</si>
  <si>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</si>
  <si>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</si>
  <si>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</si>
  <si>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</si>
  <si>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</si>
  <si>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</si>
  <si>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</si>
  <si>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</si>
  <si>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</si>
  <si>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</si>
  <si>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</si>
  <si>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</si>
  <si>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</si>
  <si>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</si>
  <si>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</si>
  <si>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</si>
  <si>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</si>
  <si>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</si>
  <si>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</si>
  <si>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</si>
  <si>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</si>
  <si>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</si>
  <si>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</si>
  <si>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</si>
  <si>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</si>
  <si>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</si>
  <si>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</si>
  <si>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</si>
  <si>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</si>
  <si>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</si>
  <si>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</si>
  <si>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</si>
  <si>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</si>
  <si>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</si>
  <si>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</si>
  <si>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</si>
  <si>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</si>
  <si>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</si>
  <si>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</si>
  <si>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</si>
  <si>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</si>
  <si>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</si>
  <si>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</si>
  <si>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</si>
  <si>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</si>
  <si>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</si>
  <si>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</si>
  <si>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</si>
  <si>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</si>
  <si>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</si>
  <si>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</si>
  <si>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</si>
  <si>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</si>
  <si>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</si>
  <si>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</si>
  <si>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</si>
  <si>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</si>
  <si>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</si>
  <si>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</si>
  <si>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</si>
  <si>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</si>
  <si>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</si>
  <si>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</si>
  <si>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</si>
  <si>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</si>
  <si>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</si>
  <si>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</si>
  <si>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</si>
  <si>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</si>
  <si>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</si>
  <si>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</si>
  <si>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</si>
  <si>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</si>
  <si>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</si>
  <si>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</si>
  <si>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</si>
  <si>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</si>
  <si>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</si>
  <si>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</si>
  <si>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</si>
  <si>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</si>
  <si>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</si>
  <si>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</si>
  <si>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</si>
  <si>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</si>
  <si>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</si>
  <si>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</si>
  <si>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</si>
  <si>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</si>
  <si>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</si>
  <si>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</si>
  <si>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</si>
  <si>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</si>
  <si>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</si>
  <si>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</si>
  <si>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</si>
  <si>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</si>
  <si>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</si>
  <si>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</si>
  <si>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</si>
  <si>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</si>
  <si>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</si>
  <si>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</si>
  <si>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</si>
  <si>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</si>
  <si>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</si>
  <si>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</si>
  <si>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</si>
  <si>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</si>
  <si>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</si>
  <si>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</si>
  <si>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</si>
  <si>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</si>
  <si>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</si>
  <si>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</si>
  <si>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</si>
  <si>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</si>
  <si>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</si>
  <si>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</si>
  <si>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</si>
  <si>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</si>
  <si>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</si>
  <si>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</si>
  <si>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</si>
  <si>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</si>
  <si>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</si>
  <si>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</si>
  <si>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</si>
  <si>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</si>
  <si>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</si>
  <si>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</si>
  <si>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</si>
  <si>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</si>
  <si>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</si>
  <si>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</si>
  <si>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</si>
  <si>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</si>
  <si>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</si>
  <si>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</si>
  <si>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</si>
  <si>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</si>
  <si>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</si>
  <si>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</si>
  <si>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</si>
  <si>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</si>
  <si>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</si>
  <si>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</si>
  <si>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</si>
  <si>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</si>
  <si>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</si>
  <si>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</si>
  <si>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</si>
  <si>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</si>
  <si>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</si>
  <si>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</si>
  <si>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</si>
  <si>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</si>
  <si>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</si>
  <si>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</si>
  <si>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</si>
  <si>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</si>
  <si>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</si>
  <si>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</si>
  <si>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</si>
  <si>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</si>
  <si>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</si>
  <si>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</si>
  <si>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</si>
  <si>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</si>
  <si>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</si>
  <si>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</si>
  <si>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</si>
  <si>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</si>
  <si>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</si>
  <si>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</si>
  <si>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</si>
  <si>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</si>
  <si>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</si>
  <si>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</si>
  <si>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</si>
  <si>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</si>
  <si>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</si>
  <si>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</si>
  <si>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</si>
  <si>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</si>
  <si>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</si>
  <si>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</si>
  <si>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</si>
  <si>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</si>
  <si>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</si>
  <si>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</si>
  <si>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</si>
  <si>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</si>
  <si>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</si>
  <si>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</si>
  <si>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</si>
  <si>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</si>
  <si>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</si>
  <si>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</si>
  <si>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</si>
  <si>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</si>
  <si>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</si>
  <si>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</si>
  <si>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</si>
  <si>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</si>
  <si>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</si>
  <si>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</si>
  <si>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</si>
  <si>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</si>
  <si>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</si>
  <si>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</si>
  <si>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</si>
  <si>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</si>
  <si>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</si>
  <si>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</si>
  <si>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</si>
  <si>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</si>
  <si>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</si>
  <si>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</si>
  <si>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</si>
  <si>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</si>
  <si>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</si>
  <si>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</si>
  <si>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</si>
  <si>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</si>
  <si>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</si>
  <si>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</si>
  <si>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</si>
  <si>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</si>
  <si>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</si>
  <si>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</si>
  <si>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</si>
  <si>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</si>
  <si>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</si>
  <si>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</si>
  <si>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</si>
  <si>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</si>
  <si>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</si>
  <si>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</si>
  <si>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</si>
  <si>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</si>
  <si>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</si>
  <si>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</si>
  <si>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</si>
  <si>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</si>
  <si>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</si>
  <si>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</si>
  <si>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</si>
  <si>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</si>
  <si>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</si>
  <si>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</si>
  <si>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</si>
  <si>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</si>
  <si>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</si>
  <si>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</si>
  <si>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</si>
  <si>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</si>
  <si>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</si>
  <si>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</si>
  <si>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</si>
  <si>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</si>
  <si>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</si>
  <si>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</si>
  <si>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</si>
  <si>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</si>
  <si>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</si>
  <si>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</si>
  <si>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</si>
  <si>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</si>
  <si>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</si>
  <si>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</si>
  <si>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</si>
  <si>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</si>
  <si>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</si>
  <si>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</si>
  <si>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</si>
  <si>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</si>
  <si>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</si>
  <si>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</si>
  <si>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</si>
  <si>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</si>
  <si>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</si>
  <si>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</si>
  <si>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</si>
  <si>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</si>
  <si>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</si>
  <si>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</si>
  <si>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</si>
  <si>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</si>
  <si>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</si>
  <si>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</si>
  <si>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</si>
  <si>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</si>
  <si>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</si>
  <si>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</si>
  <si>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</si>
  <si>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</si>
  <si>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</si>
  <si>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</si>
  <si>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</si>
  <si>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</si>
  <si>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</si>
  <si>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</si>
  <si>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</si>
  <si>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</si>
  <si>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</si>
  <si>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</si>
  <si>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</si>
  <si>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</si>
  <si>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</si>
  <si>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</si>
  <si>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</si>
  <si>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</si>
  <si>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</si>
  <si>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</si>
  <si>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</si>
  <si>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</si>
  <si>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</si>
  <si>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</si>
  <si>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</si>
  <si>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</si>
  <si>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</si>
  <si>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</si>
  <si>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</si>
  <si>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</si>
  <si>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</si>
  <si>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</si>
  <si>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</si>
  <si>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</si>
  <si>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</si>
  <si>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</si>
  <si>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</si>
  <si>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</si>
  <si>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</si>
  <si>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</si>
  <si>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</si>
  <si>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</si>
  <si>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</si>
  <si>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</si>
  <si>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</si>
  <si>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</si>
  <si>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</si>
  <si>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</si>
  <si>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</si>
  <si>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</si>
  <si>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</si>
  <si>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</si>
  <si>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</si>
  <si>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</si>
  <si>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</si>
  <si>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</si>
  <si>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</si>
  <si>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</si>
  <si>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</si>
  <si>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</si>
  <si>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</si>
  <si>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</si>
  <si>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</si>
  <si>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</si>
  <si>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</si>
  <si>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</si>
  <si>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</si>
  <si>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</si>
  <si>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</si>
  <si>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</si>
  <si>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</si>
  <si>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</si>
  <si>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</si>
  <si>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</si>
  <si>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</si>
  <si>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</si>
  <si>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</si>
  <si>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</si>
  <si>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</si>
  <si>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</si>
  <si>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</si>
  <si>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</si>
  <si>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</si>
  <si>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</si>
  <si>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</si>
  <si>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</si>
  <si>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</si>
  <si>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</si>
  <si>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</si>
  <si>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</si>
  <si>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</si>
  <si>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</si>
  <si>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</si>
  <si>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</si>
  <si>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</si>
  <si>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</si>
  <si>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</si>
  <si>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</si>
  <si>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</si>
  <si>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</si>
  <si>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</si>
  <si>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</si>
  <si>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</si>
  <si>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</si>
  <si>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</si>
  <si>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</si>
  <si>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</si>
  <si>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</si>
  <si>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</si>
  <si>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</si>
  <si>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</si>
  <si>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</si>
  <si>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</si>
  <si>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</si>
  <si>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</si>
  <si>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</si>
  <si>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</si>
  <si>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</si>
  <si>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</si>
  <si>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</si>
  <si>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</si>
  <si>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</si>
  <si>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</si>
  <si>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</si>
  <si>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</si>
  <si>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</si>
  <si>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</si>
  <si>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</si>
  <si>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</si>
  <si>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</si>
  <si>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</si>
  <si>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</si>
  <si>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</si>
  <si>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</si>
  <si>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</si>
  <si>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</si>
  <si>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</si>
  <si>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</si>
  <si>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</si>
  <si>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</si>
  <si>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</si>
  <si>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</si>
  <si>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</si>
  <si>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</si>
  <si>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</si>
  <si>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</si>
  <si>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</si>
  <si>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</si>
  <si>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</si>
  <si>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</si>
  <si>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</si>
  <si>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</si>
  <si>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</si>
  <si>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</si>
  <si>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</si>
  <si>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</si>
  <si>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</si>
  <si>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</si>
  <si>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</si>
  <si>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</si>
  <si>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</si>
  <si>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</si>
  <si>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</si>
  <si>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</si>
  <si>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</si>
  <si>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</si>
  <si>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</si>
  <si>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</si>
  <si>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</si>
  <si>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</si>
  <si>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</si>
  <si>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</si>
  <si>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</si>
  <si>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</si>
  <si>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</si>
  <si>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</si>
  <si>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</si>
  <si>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</si>
  <si>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</si>
  <si>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</si>
  <si>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</si>
  <si>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</si>
  <si>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</si>
  <si>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</si>
  <si>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</si>
  <si>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</si>
  <si>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</si>
  <si>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</si>
  <si>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</si>
  <si>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</si>
  <si>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</si>
  <si>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</si>
  <si>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</si>
  <si>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</si>
  <si>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</si>
  <si>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</si>
  <si>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</si>
  <si>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</si>
  <si>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</si>
  <si>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</si>
  <si>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</si>
  <si>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</si>
  <si>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</si>
  <si>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</si>
  <si>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</si>
  <si>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</si>
  <si>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</si>
  <si>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</si>
  <si>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</si>
  <si>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</si>
  <si>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</si>
  <si>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</si>
  <si>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</si>
  <si>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</si>
  <si>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</si>
  <si>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</si>
  <si>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</si>
  <si>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</si>
  <si>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</si>
  <si>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</si>
  <si>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</si>
  <si>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</si>
  <si>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</si>
  <si>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</si>
  <si>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</si>
  <si>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</si>
  <si>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</si>
  <si>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</si>
  <si>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</si>
  <si>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</si>
  <si>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</si>
  <si>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</si>
  <si>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</si>
  <si>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</si>
  <si>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</si>
  <si>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</si>
  <si>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</si>
  <si>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</si>
  <si>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</si>
  <si>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</si>
  <si>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</si>
  <si>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</si>
  <si>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</si>
  <si>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</si>
  <si>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</si>
  <si>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</si>
  <si>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</si>
  <si>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</si>
  <si>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</si>
  <si>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</si>
  <si>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</si>
  <si>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</si>
  <si>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</si>
  <si>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</si>
  <si>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</si>
  <si>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</si>
  <si>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</si>
  <si>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</si>
  <si>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</si>
  <si>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</si>
  <si>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</si>
  <si>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</si>
  <si>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</si>
  <si>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</si>
  <si>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</si>
  <si>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</si>
  <si>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</si>
  <si>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</si>
  <si>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</si>
  <si>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</si>
  <si>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</si>
  <si>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</si>
  <si>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</si>
  <si>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</si>
  <si>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</si>
  <si>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</si>
  <si>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</si>
  <si>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</si>
  <si>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</si>
  <si>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</si>
  <si>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</si>
  <si>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</si>
  <si>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</si>
  <si>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</si>
  <si>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</si>
  <si>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</si>
  <si>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</si>
  <si>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</si>
  <si>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</si>
  <si>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</si>
  <si>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</si>
  <si>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</si>
  <si>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</si>
  <si>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</si>
  <si>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</si>
  <si>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</si>
  <si>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</si>
  <si>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</si>
  <si>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</si>
  <si>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</si>
  <si>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</si>
  <si>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</si>
  <si>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</si>
  <si>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</si>
  <si>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</si>
  <si>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</si>
  <si>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</si>
  <si>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</si>
  <si>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</si>
  <si>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</si>
  <si>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</si>
  <si>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</si>
  <si>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</si>
  <si>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</si>
  <si>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</si>
  <si>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</si>
  <si>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</si>
  <si>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</si>
  <si>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</si>
  <si>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</si>
  <si>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</si>
  <si>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</si>
  <si>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</si>
  <si>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</si>
  <si>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</si>
  <si>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</si>
  <si>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</si>
  <si>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</si>
  <si>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</si>
  <si>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</si>
  <si>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</si>
  <si>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</si>
  <si>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</si>
  <si>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</si>
  <si>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</si>
  <si>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</si>
  <si>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</si>
  <si>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</si>
  <si>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</si>
  <si>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</si>
  <si>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</si>
  <si>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</si>
  <si>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</si>
  <si>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</si>
  <si>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</si>
  <si>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</si>
  <si>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</si>
  <si>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</si>
  <si>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</si>
  <si>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</si>
  <si>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</si>
  <si>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</si>
  <si>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</si>
  <si>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</si>
  <si>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</si>
  <si>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</si>
  <si>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</si>
  <si>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</si>
  <si>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</si>
  <si>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</si>
  <si>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</si>
  <si>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</si>
  <si>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</si>
  <si>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</si>
  <si>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</si>
  <si>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</si>
  <si>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</si>
  <si>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</si>
  <si>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</si>
  <si>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</si>
  <si>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</si>
  <si>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</si>
  <si>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</si>
  <si>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</si>
  <si>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</si>
  <si>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</si>
  <si>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</si>
  <si>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</si>
  <si>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</si>
  <si>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</si>
  <si>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</si>
  <si>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</si>
  <si>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</si>
  <si>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</si>
  <si>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</si>
  <si>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</si>
  <si>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</si>
  <si>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</si>
  <si>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</si>
  <si>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</si>
  <si>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</si>
  <si>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</si>
  <si>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</si>
  <si>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</si>
  <si>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</si>
  <si>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</si>
  <si>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</si>
  <si>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</si>
  <si>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</si>
  <si>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</si>
  <si>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</si>
  <si>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</si>
  <si>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</si>
  <si>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</si>
  <si>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</si>
  <si>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</si>
  <si>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</si>
  <si>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</si>
  <si>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</si>
  <si>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</si>
  <si>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</si>
  <si>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</si>
  <si>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</si>
  <si>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</si>
  <si>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</si>
  <si>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</si>
  <si>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</si>
  <si>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</si>
  <si>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</si>
  <si>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</si>
  <si>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</si>
  <si>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</si>
  <si>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</si>
  <si>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</si>
  <si>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</si>
  <si>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</si>
  <si>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</si>
  <si>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</si>
  <si>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</si>
  <si>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</si>
  <si>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</si>
  <si>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</si>
  <si>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</si>
  <si>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</si>
  <si>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</si>
  <si>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</si>
  <si>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</si>
  <si>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</si>
  <si>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</si>
  <si>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</si>
  <si>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</si>
  <si>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</si>
  <si>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</si>
  <si>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</si>
  <si>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</si>
  <si>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</si>
  <si>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</si>
  <si>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</si>
  <si>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</si>
  <si>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</si>
  <si>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</si>
  <si>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</si>
  <si>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</si>
  <si>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</si>
  <si>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</si>
  <si>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</si>
  <si>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</si>
  <si>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</si>
  <si>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</si>
  <si>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</si>
  <si>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</si>
  <si>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</si>
  <si>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</si>
  <si>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</si>
  <si>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</si>
  <si>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</si>
  <si>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</si>
  <si>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</si>
  <si>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</si>
  <si>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</si>
  <si>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</si>
  <si>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</si>
  <si>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</si>
  <si>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</si>
  <si>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</si>
  <si>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</si>
  <si>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</si>
  <si>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</si>
  <si>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</si>
  <si>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</si>
  <si>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</si>
  <si>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</si>
  <si>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</si>
  <si>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</si>
  <si>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</si>
  <si>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</si>
  <si>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</si>
  <si>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</si>
  <si>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</si>
  <si>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</si>
  <si>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</si>
  <si>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</si>
  <si>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</si>
  <si>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</si>
  <si>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</si>
  <si>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</si>
  <si>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</si>
  <si>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</si>
  <si>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</si>
  <si>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</si>
  <si>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</si>
  <si>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</si>
  <si>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</si>
  <si>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</si>
  <si>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</si>
  <si>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</si>
  <si>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</si>
  <si>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</si>
  <si>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</si>
  <si>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</si>
  <si>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</si>
  <si>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</si>
  <si>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</si>
  <si>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</si>
  <si>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</si>
  <si>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</si>
  <si>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</si>
  <si>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</si>
  <si>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</si>
  <si>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</si>
  <si>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</si>
  <si>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</si>
  <si>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</si>
  <si>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</si>
  <si>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</si>
  <si>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</si>
  <si>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</si>
  <si>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</si>
  <si>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</si>
  <si>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</si>
  <si>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</si>
  <si>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</si>
  <si>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</si>
  <si>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</si>
  <si>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</si>
  <si>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</si>
  <si>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</si>
  <si>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</si>
  <si>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</si>
  <si>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</si>
  <si>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</si>
  <si>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</si>
  <si>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</si>
  <si>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</si>
  <si>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</si>
  <si>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</si>
  <si>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</si>
  <si>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</si>
  <si>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</si>
  <si>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</si>
  <si>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</si>
  <si>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</si>
  <si>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</si>
  <si>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</si>
  <si>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</si>
  <si>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</si>
  <si>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</si>
  <si>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</si>
  <si>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</si>
  <si>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</si>
  <si>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</si>
  <si>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</si>
  <si>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</si>
  <si>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</si>
  <si>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</si>
  <si>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</si>
  <si>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</si>
  <si>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</si>
  <si>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</si>
  <si>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</si>
  <si>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</si>
  <si>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</si>
  <si>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</si>
  <si>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</si>
  <si>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</si>
  <si>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</si>
  <si>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</si>
  <si>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</si>
  <si>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</si>
  <si>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</si>
  <si>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</si>
  <si>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</si>
  <si>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</si>
  <si>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</si>
  <si>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</si>
  <si>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</si>
  <si>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</si>
  <si>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</si>
  <si>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</si>
  <si>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</si>
  <si>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</si>
  <si>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</si>
  <si>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</si>
  <si>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</si>
  <si>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</si>
  <si>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</si>
  <si>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</si>
  <si>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</si>
  <si>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</si>
  <si>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</si>
  <si>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</si>
  <si>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</si>
  <si>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</si>
  <si>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</si>
  <si>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</si>
  <si>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</si>
  <si>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</si>
  <si>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</si>
  <si>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</si>
  <si>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</si>
  <si>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</si>
  <si>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</si>
  <si>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</si>
  <si>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</si>
  <si>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</si>
  <si>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</si>
  <si>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</si>
  <si>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</si>
  <si>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</si>
  <si>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</si>
  <si>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</si>
  <si>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</si>
  <si>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</si>
  <si>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</si>
  <si>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</si>
  <si>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</si>
  <si>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</si>
  <si>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</si>
  <si>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</si>
  <si>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</si>
  <si>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</si>
  <si>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</si>
  <si>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</si>
  <si>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</si>
  <si>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</si>
  <si>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</si>
  <si>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</si>
  <si>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</si>
  <si>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</si>
  <si>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</si>
  <si>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</si>
  <si>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</si>
  <si>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</si>
  <si>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</si>
  <si>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</si>
  <si>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</si>
  <si>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</si>
  <si>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</si>
  <si>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</si>
  <si>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</si>
  <si>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</si>
  <si>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</si>
  <si>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</si>
  <si>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</si>
  <si>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</si>
  <si>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</si>
  <si>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</si>
  <si>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</si>
  <si>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</si>
  <si>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</si>
  <si>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</si>
  <si>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</si>
  <si>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</si>
  <si>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</si>
  <si>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</si>
  <si>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</si>
  <si>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</si>
  <si>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</si>
  <si>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</si>
  <si>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</si>
  <si>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</si>
  <si>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</si>
  <si>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</si>
  <si>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</si>
  <si>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</si>
  <si>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</si>
  <si>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</si>
  <si>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</si>
  <si>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</si>
  <si>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</si>
  <si>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</si>
  <si>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</si>
  <si>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</si>
  <si>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</si>
  <si>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</si>
  <si>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</si>
  <si>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</si>
  <si>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</si>
  <si>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</si>
  <si>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</si>
  <si>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</si>
  <si>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</si>
  <si>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</si>
  <si>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</si>
  <si>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</si>
  <si>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</si>
  <si>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</si>
  <si>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</si>
  <si>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</si>
  <si>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</si>
  <si>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</si>
  <si>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</si>
  <si>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</si>
  <si>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</si>
  <si>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</si>
  <si>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</si>
  <si>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</si>
  <si>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</si>
  <si>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</si>
  <si>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</si>
  <si>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</si>
  <si>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</si>
  <si>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</si>
  <si>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</si>
  <si>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</si>
  <si>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</si>
  <si>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</si>
  <si>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</si>
  <si>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</si>
  <si>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</si>
  <si>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</si>
  <si>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</si>
  <si>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</si>
  <si>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</si>
  <si>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</si>
  <si>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</si>
  <si>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</si>
  <si>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</si>
  <si>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</si>
  <si>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</si>
  <si>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</si>
  <si>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</si>
  <si>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</si>
  <si>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</si>
  <si>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</si>
  <si>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</si>
  <si>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</si>
  <si>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</si>
  <si>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</si>
  <si>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</si>
  <si>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</si>
  <si>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</si>
  <si>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</si>
  <si>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</si>
  <si>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</si>
  <si>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</si>
  <si>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</si>
  <si>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</si>
  <si>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</si>
  <si>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</si>
  <si>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</si>
  <si>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</si>
  <si>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</si>
  <si>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</si>
  <si>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</si>
  <si>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</si>
  <si>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</si>
  <si>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</si>
  <si>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</si>
  <si>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</si>
  <si>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</si>
  <si>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</si>
  <si>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</si>
  <si>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</si>
  <si>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</si>
  <si>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</si>
  <si>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</si>
  <si>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</si>
  <si>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</si>
  <si>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</si>
  <si>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</si>
  <si>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</si>
  <si>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</si>
  <si>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</si>
  <si>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</si>
  <si>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</si>
  <si>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</si>
  <si>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</si>
  <si>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</si>
  <si>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</si>
  <si>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</si>
  <si>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</si>
  <si>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</si>
  <si>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</si>
  <si>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</si>
  <si>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</si>
  <si>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</si>
  <si>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</si>
  <si>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</si>
  <si>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</si>
  <si>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</si>
  <si>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</si>
  <si>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</si>
  <si>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</si>
  <si>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</si>
  <si>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</si>
  <si>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</si>
  <si>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</si>
  <si>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</si>
  <si>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</si>
  <si>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</si>
  <si>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</si>
  <si>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</si>
  <si>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</si>
  <si>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</si>
  <si>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</si>
  <si>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</si>
  <si>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</si>
  <si>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</si>
  <si>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</si>
  <si>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</si>
  <si>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</si>
  <si>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</si>
  <si>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</si>
  <si>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</si>
  <si>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</si>
  <si>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</si>
  <si>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</si>
  <si>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</si>
  <si>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</si>
  <si>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</si>
  <si>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</si>
  <si>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</si>
  <si>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</si>
  <si>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</si>
  <si>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</si>
  <si>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</si>
  <si>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</si>
  <si>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</si>
  <si>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</si>
  <si>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</si>
  <si>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</si>
  <si>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</si>
  <si>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</si>
  <si>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</si>
  <si>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</si>
  <si>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</si>
  <si>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</si>
  <si>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</si>
  <si>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</si>
  <si>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</si>
  <si>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</si>
  <si>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</si>
  <si>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</si>
  <si>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</si>
  <si>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</si>
  <si>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</si>
  <si>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</si>
  <si>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</si>
  <si>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</si>
  <si>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</si>
  <si>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</si>
  <si>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</si>
  <si>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</si>
  <si>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</si>
  <si>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</si>
  <si>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</si>
  <si>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</si>
  <si>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</si>
  <si>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</si>
  <si>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</si>
  <si>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</si>
  <si>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</si>
  <si>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</si>
  <si>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</si>
  <si>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</si>
  <si>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</si>
  <si>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</si>
  <si>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</si>
  <si>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</si>
  <si>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</si>
  <si>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</si>
  <si>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</si>
  <si>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</si>
  <si>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</si>
  <si>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</si>
  <si>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</si>
  <si>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</si>
  <si>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</si>
  <si>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</si>
  <si>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</si>
  <si>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</si>
  <si>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</si>
  <si>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</si>
  <si>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</si>
  <si>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</si>
  <si>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</si>
  <si>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</si>
  <si>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</si>
  <si>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</si>
  <si>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</si>
  <si>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</si>
  <si>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</si>
  <si>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</si>
  <si>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</si>
  <si>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</si>
  <si>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</si>
  <si>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</si>
  <si>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</si>
  <si>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</si>
  <si>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</si>
  <si>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</si>
  <si>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</si>
  <si>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</si>
  <si>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</si>
  <si>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</si>
  <si>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</si>
  <si>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</si>
  <si>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</si>
  <si>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</si>
  <si>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</si>
  <si>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</si>
  <si>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</si>
  <si>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</si>
  <si>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</si>
  <si>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</si>
  <si>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</si>
  <si>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</si>
  <si>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</si>
  <si>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</si>
  <si>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</si>
  <si>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</si>
  <si>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</si>
  <si>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</si>
  <si>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</si>
  <si>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</si>
  <si>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</si>
  <si>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</si>
  <si>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</si>
  <si>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</si>
  <si>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</si>
  <si>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</si>
  <si>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</si>
  <si>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</si>
  <si>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</si>
  <si>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</si>
  <si>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</si>
  <si>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</si>
  <si>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</si>
  <si>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</si>
  <si>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</si>
  <si>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</si>
  <si>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</si>
  <si>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</si>
  <si>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</si>
  <si>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</si>
  <si>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</si>
  <si>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</si>
  <si>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</si>
  <si>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</si>
  <si>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</si>
  <si>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</si>
  <si>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</si>
  <si>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</si>
  <si>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</si>
  <si>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</si>
  <si>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</si>
  <si>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</si>
  <si>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</si>
  <si>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</si>
  <si>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</si>
  <si>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</si>
  <si>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</si>
  <si>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</si>
  <si>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</si>
  <si>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</si>
  <si>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</si>
  <si>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</si>
  <si>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</si>
  <si>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</si>
  <si>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</si>
  <si>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</si>
  <si>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</si>
  <si>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</si>
  <si>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</si>
  <si>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</si>
  <si>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</si>
  <si>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</si>
  <si>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</si>
  <si>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</si>
  <si>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</si>
  <si>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</si>
  <si>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</si>
  <si>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</si>
  <si>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</si>
  <si>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</si>
  <si>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</si>
  <si>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</si>
  <si>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</si>
  <si>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</si>
  <si>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</si>
  <si>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</si>
  <si>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</si>
  <si>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</si>
  <si>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</si>
  <si>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</si>
  <si>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</si>
  <si>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</si>
  <si>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</si>
  <si>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</si>
  <si>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</si>
  <si>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</si>
  <si>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</si>
  <si>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</si>
  <si>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</si>
  <si>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</si>
  <si>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</si>
  <si>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</si>
  <si>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</si>
  <si>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</si>
  <si>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</si>
  <si>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</si>
  <si>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</si>
  <si>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</si>
  <si>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</si>
  <si>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</si>
  <si>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</si>
  <si>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</si>
  <si>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</si>
  <si>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</si>
  <si>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</si>
  <si>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</si>
  <si>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</si>
  <si>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</si>
  <si>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</si>
  <si>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</si>
  <si>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</si>
  <si>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</si>
  <si>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</si>
  <si>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</si>
  <si>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</si>
  <si>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</si>
  <si>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</si>
  <si>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</si>
  <si>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</si>
  <si>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</si>
  <si>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</si>
  <si>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</si>
  <si>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</si>
  <si>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</si>
  <si>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</si>
  <si>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</si>
  <si>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</si>
  <si>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</si>
  <si>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</si>
  <si>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</si>
  <si>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</si>
  <si>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</si>
  <si>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</si>
  <si>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</si>
  <si>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</si>
  <si>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</si>
  <si>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</si>
  <si>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</si>
  <si>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</si>
  <si>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</si>
  <si>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</si>
  <si>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</si>
  <si>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</si>
  <si>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</si>
  <si>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</si>
  <si>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</si>
  <si>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</si>
  <si>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</si>
  <si>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</si>
  <si>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</si>
  <si>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</si>
  <si>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</si>
  <si>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</si>
  <si>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</si>
  <si>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</si>
  <si>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</si>
  <si>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</si>
  <si>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</si>
  <si>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</si>
  <si>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</si>
  <si>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</si>
  <si>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</si>
  <si>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</si>
  <si>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</si>
  <si>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</si>
  <si>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</si>
  <si>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</si>
  <si>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</si>
  <si>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</si>
  <si>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</si>
  <si>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</si>
  <si>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</si>
  <si>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</si>
  <si>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</si>
  <si>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</si>
  <si>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</si>
  <si>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</si>
  <si>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</si>
  <si>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</si>
  <si>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</si>
  <si>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</si>
  <si>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</si>
  <si>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</si>
  <si>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</si>
  <si>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</si>
  <si>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</si>
  <si>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</si>
  <si>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</si>
  <si>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</si>
  <si>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</si>
  <si>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</si>
  <si>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</si>
  <si>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</si>
  <si>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</si>
  <si>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</si>
  <si>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</si>
  <si>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</si>
  <si>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</si>
  <si>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</si>
  <si>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</si>
  <si>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</si>
  <si>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</si>
  <si>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</si>
  <si>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</si>
  <si>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</si>
  <si>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</si>
  <si>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</si>
  <si>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</si>
  <si>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</si>
  <si>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</si>
  <si>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</si>
  <si>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</si>
  <si>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</si>
  <si>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</si>
  <si>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</si>
  <si>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</si>
  <si>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</si>
  <si>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</si>
  <si>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</si>
  <si>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</si>
  <si>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</si>
  <si>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</si>
  <si>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</si>
  <si>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</si>
  <si>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</si>
  <si>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</si>
  <si>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</si>
  <si>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</si>
  <si>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</si>
  <si>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</si>
  <si>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</si>
  <si>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</si>
  <si>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</si>
  <si>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</si>
  <si>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</si>
  <si>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</si>
  <si>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</si>
  <si>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</si>
  <si>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</si>
  <si>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</si>
  <si>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</si>
  <si>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</si>
  <si>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</si>
  <si>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</si>
  <si>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</si>
  <si>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</si>
  <si>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</si>
  <si>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</si>
  <si>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</si>
  <si>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</si>
  <si>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</si>
  <si>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</si>
  <si>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</si>
  <si>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</si>
  <si>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</si>
  <si>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</si>
  <si>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</si>
  <si>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</si>
  <si>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</si>
  <si>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</si>
  <si>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</si>
  <si>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</si>
  <si>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</si>
  <si>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</si>
  <si>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</si>
  <si>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</si>
  <si>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</si>
  <si>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</si>
  <si>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</si>
  <si>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</si>
  <si>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</si>
  <si>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</si>
  <si>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</si>
  <si>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</si>
  <si>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</si>
  <si>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</si>
  <si>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</si>
  <si>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</si>
  <si>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</si>
  <si>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</si>
  <si>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</si>
  <si>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</si>
  <si>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</si>
  <si>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</si>
  <si>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</si>
  <si>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</si>
  <si>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</si>
  <si>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</si>
  <si>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</si>
  <si>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</si>
  <si>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</si>
  <si>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</si>
  <si>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</si>
  <si>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</si>
  <si>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</si>
  <si>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</si>
  <si>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</si>
  <si>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</si>
  <si>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</si>
  <si>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</si>
  <si>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</si>
  <si>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</si>
  <si>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</si>
  <si>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</si>
  <si>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</si>
  <si>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</si>
  <si>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</si>
  <si>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</si>
  <si>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</si>
  <si>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</si>
  <si>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</si>
  <si>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</si>
  <si>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</si>
  <si>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</si>
  <si>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</si>
  <si>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</si>
  <si>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</si>
  <si>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</si>
  <si>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</si>
  <si>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</si>
  <si>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</si>
  <si>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</si>
  <si>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</si>
  <si>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</si>
  <si>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</si>
  <si>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</si>
  <si>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</si>
  <si>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</si>
  <si>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</si>
  <si>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</si>
  <si>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</si>
  <si>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</si>
  <si>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</si>
  <si>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</si>
  <si>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</si>
  <si>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</si>
  <si>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</si>
  <si>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</si>
  <si>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</si>
  <si>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</si>
  <si>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</si>
  <si>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</si>
  <si>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</si>
  <si>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</si>
  <si>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</si>
  <si>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</si>
  <si>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</si>
  <si>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</si>
  <si>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</si>
  <si>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</si>
  <si>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</si>
  <si>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</si>
  <si>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</si>
  <si>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</si>
  <si>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</si>
  <si>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</si>
  <si>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</si>
  <si>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</si>
  <si>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</si>
  <si>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</si>
  <si>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</si>
  <si>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</si>
  <si>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</si>
  <si>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</si>
  <si>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</si>
  <si>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</si>
  <si>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</si>
  <si>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</si>
  <si>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</si>
  <si>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</si>
  <si>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</si>
  <si>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</si>
  <si>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</si>
  <si>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</si>
  <si>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</si>
  <si>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</si>
  <si>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</si>
  <si>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</si>
  <si>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</si>
  <si>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</si>
  <si>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</si>
  <si>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</si>
  <si>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</si>
  <si>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</si>
  <si>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</si>
  <si>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</si>
  <si>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</si>
  <si>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</si>
  <si>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</si>
  <si>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</si>
  <si>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</si>
  <si>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</si>
  <si>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</si>
  <si>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</si>
  <si>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</si>
  <si>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</si>
  <si>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</si>
  <si>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</si>
  <si>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</si>
  <si>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</si>
  <si>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</si>
  <si>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</si>
  <si>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</si>
  <si>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</si>
  <si>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</si>
  <si>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</si>
  <si>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</si>
  <si>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</si>
  <si>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</si>
  <si>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</si>
  <si>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</si>
  <si>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</si>
  <si>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</si>
  <si>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</si>
  <si>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</si>
  <si>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</si>
  <si>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</si>
  <si>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</si>
  <si>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</si>
  <si>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</si>
  <si>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</si>
  <si>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</si>
  <si>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</si>
  <si>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</si>
  <si>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</si>
  <si>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</si>
  <si>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</si>
  <si>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</si>
  <si>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</si>
  <si>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</si>
  <si>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</si>
  <si>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</si>
  <si>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</si>
  <si>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</si>
  <si>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</si>
  <si>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</si>
  <si>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</si>
  <si>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</si>
  <si>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</si>
  <si>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</si>
  <si>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</si>
  <si>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</si>
  <si>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</si>
  <si>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</si>
  <si>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</si>
  <si>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</si>
  <si>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</si>
  <si>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</si>
  <si>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</si>
  <si>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</si>
  <si>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</si>
  <si>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</si>
  <si>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</si>
  <si>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</si>
  <si>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</si>
  <si>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</si>
  <si>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</si>
  <si>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</si>
  <si>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</si>
  <si>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</si>
  <si>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</si>
  <si>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</si>
  <si>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</si>
  <si>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</si>
  <si>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</si>
  <si>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</si>
  <si>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</si>
  <si>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</si>
  <si>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</si>
  <si>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</si>
  <si>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</si>
  <si>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</si>
  <si>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</si>
  <si>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</si>
  <si>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</si>
  <si>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</si>
  <si>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</si>
  <si>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</si>
  <si>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</si>
  <si>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</si>
  <si>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</si>
  <si>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</si>
  <si>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</si>
  <si>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</si>
  <si>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</si>
  <si>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</si>
  <si>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</si>
  <si>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</si>
  <si>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</si>
  <si>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</si>
  <si>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</si>
  <si>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</si>
  <si>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</si>
  <si>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</si>
  <si>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</si>
  <si>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</si>
  <si>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</si>
  <si>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</si>
  <si>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</si>
  <si>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</si>
  <si>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</si>
  <si>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</si>
  <si>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</si>
  <si>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</si>
  <si>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</si>
  <si>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</si>
  <si>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</si>
  <si>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</si>
  <si>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</si>
  <si>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</si>
  <si>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</si>
  <si>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</si>
  <si>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</si>
  <si>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</si>
  <si>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</si>
  <si>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</si>
  <si>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</si>
  <si>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</si>
  <si>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</si>
  <si>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</si>
  <si>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</si>
  <si>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</si>
  <si>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</si>
  <si>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</si>
  <si>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</si>
  <si>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</si>
  <si>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</si>
  <si>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</si>
  <si>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</si>
  <si>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</si>
  <si>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</si>
  <si>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</si>
  <si>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</si>
  <si>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</si>
  <si>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</si>
  <si>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</si>
  <si>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</si>
  <si>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</si>
  <si>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</si>
  <si>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</si>
  <si>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</si>
  <si>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</si>
  <si>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</si>
  <si>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</si>
  <si>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</si>
  <si>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</si>
  <si>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</si>
  <si>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</si>
  <si>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</si>
  <si>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</si>
  <si>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</si>
  <si>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</si>
  <si>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</si>
  <si>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</si>
  <si>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</si>
  <si>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</si>
  <si>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</si>
  <si>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</si>
  <si>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</si>
  <si>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</si>
  <si>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</si>
  <si>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</si>
  <si>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</si>
  <si>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</si>
  <si>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</si>
  <si>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</si>
  <si>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</si>
  <si>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</si>
  <si>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</si>
  <si>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</si>
  <si>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</si>
  <si>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</si>
  <si>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</si>
  <si>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</si>
  <si>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</si>
  <si>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</si>
  <si>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</si>
  <si>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</si>
  <si>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</si>
  <si>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</si>
  <si>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</si>
  <si>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</si>
  <si>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</si>
  <si>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</si>
  <si>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</si>
  <si>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</si>
  <si>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</si>
  <si>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</si>
  <si>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</si>
  <si>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</si>
  <si>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</si>
  <si>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</si>
  <si>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</si>
  <si>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</si>
  <si>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</si>
  <si>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</si>
  <si>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</si>
  <si>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</si>
  <si>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</si>
  <si>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</si>
  <si>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</si>
  <si>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</si>
  <si>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</si>
  <si>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</si>
  <si>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</si>
  <si>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</si>
  <si>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</si>
  <si>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</si>
  <si>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</si>
  <si>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</si>
  <si>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</si>
  <si>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</si>
  <si>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</si>
  <si>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</si>
  <si>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</si>
  <si>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</si>
  <si>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</si>
  <si>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</si>
  <si>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</si>
  <si>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</si>
  <si>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</si>
  <si>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</si>
  <si>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</si>
  <si>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</si>
  <si>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</si>
  <si>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</si>
  <si>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</si>
  <si>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</si>
  <si>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</si>
  <si>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</si>
  <si>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</si>
  <si>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</si>
  <si>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</si>
  <si>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</si>
  <si>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</si>
  <si>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</si>
  <si>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</si>
  <si>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</si>
  <si>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</si>
  <si>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</si>
  <si>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</si>
  <si>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</si>
  <si>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</si>
  <si>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</si>
  <si>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</si>
  <si>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</si>
  <si>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</si>
  <si>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</si>
  <si>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</si>
  <si>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</si>
  <si>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</si>
  <si>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</si>
  <si>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</si>
  <si>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</si>
  <si>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</si>
  <si>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</si>
  <si>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</si>
  <si>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</si>
  <si>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</si>
  <si>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</si>
  <si>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</si>
  <si>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</si>
  <si>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</si>
  <si>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</si>
  <si>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</si>
  <si>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</si>
  <si>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</si>
  <si>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</si>
  <si>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</si>
  <si>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</si>
  <si>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</si>
  <si>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</si>
  <si>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</si>
  <si>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</si>
  <si>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</si>
  <si>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</si>
  <si>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</si>
  <si>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</si>
  <si>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</si>
  <si>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</si>
  <si>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</si>
  <si>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</si>
  <si>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</si>
  <si>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</si>
  <si>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</si>
  <si>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</si>
  <si>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</si>
  <si>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</si>
  <si>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</si>
  <si>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</si>
  <si>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</si>
  <si>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</si>
  <si>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</si>
  <si>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</si>
  <si>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</si>
  <si>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</si>
  <si>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</si>
  <si>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</si>
  <si>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</si>
  <si>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</si>
  <si>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</si>
  <si>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</si>
  <si>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</si>
  <si>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</si>
  <si>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</si>
  <si>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</si>
  <si>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</si>
  <si>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</si>
  <si>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</si>
  <si>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</si>
  <si>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</si>
  <si>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</si>
  <si>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</si>
  <si>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</si>
  <si>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</si>
  <si>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</si>
  <si>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</si>
  <si>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</si>
  <si>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</si>
  <si>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</si>
  <si>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</si>
  <si>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</si>
  <si>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</si>
  <si>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</si>
  <si>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</si>
  <si>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</si>
  <si>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</si>
  <si>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</si>
  <si>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</si>
  <si>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</si>
  <si>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</si>
  <si>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</si>
  <si>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</si>
  <si>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</si>
  <si>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</si>
  <si>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</si>
  <si>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</si>
  <si>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</si>
  <si>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</si>
  <si>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</si>
  <si>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</si>
  <si>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</si>
  <si>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</si>
  <si>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</si>
  <si>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</si>
  <si>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</si>
  <si>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</si>
  <si>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</si>
  <si>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</si>
  <si>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</si>
  <si>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</si>
  <si>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</si>
  <si>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</si>
  <si>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</si>
  <si>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</si>
  <si>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</si>
  <si>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</si>
  <si>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</si>
  <si>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</si>
  <si>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</si>
  <si>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</si>
  <si>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</si>
  <si>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</si>
  <si>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</si>
  <si>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</si>
  <si>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</si>
  <si>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</si>
  <si>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</si>
  <si>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</si>
  <si>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</si>
  <si>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</si>
  <si>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</si>
  <si>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</si>
  <si>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</si>
  <si>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</si>
  <si>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</si>
  <si>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</si>
  <si>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</si>
  <si>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</si>
  <si>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</si>
  <si>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</si>
  <si>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</si>
  <si>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</si>
  <si>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</si>
  <si>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</si>
  <si>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</si>
  <si>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</si>
  <si>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</si>
  <si>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</si>
  <si>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</si>
  <si>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</si>
  <si>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</si>
  <si>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</si>
  <si>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</si>
  <si>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</si>
  <si>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</si>
  <si>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</si>
  <si>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</si>
  <si>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</si>
  <si>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</si>
  <si>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</si>
  <si>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</si>
  <si>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</si>
  <si>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</si>
  <si>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</si>
  <si>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</si>
  <si>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</si>
  <si>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</si>
  <si>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</si>
  <si>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</si>
  <si>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</si>
  <si>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</si>
  <si>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</si>
  <si>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</si>
  <si>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</si>
  <si>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</si>
  <si>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</si>
  <si>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</si>
  <si>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</si>
  <si>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</si>
  <si>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</si>
  <si>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</si>
  <si>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</si>
  <si>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</si>
  <si>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</si>
  <si>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</si>
  <si>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</si>
  <si>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</si>
  <si>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</si>
  <si>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</si>
  <si>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</si>
  <si>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</si>
  <si>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</si>
  <si>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</si>
  <si>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</si>
  <si>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</si>
  <si>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</si>
  <si>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</si>
  <si>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</si>
  <si>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</si>
  <si>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</si>
  <si>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</si>
  <si>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</si>
  <si>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</si>
  <si>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</si>
  <si>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</si>
  <si>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</si>
  <si>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</si>
  <si>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</si>
  <si>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</si>
  <si>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</si>
  <si>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</si>
  <si>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</si>
  <si>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</si>
  <si>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</si>
  <si>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</si>
  <si>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</si>
  <si>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</si>
  <si>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</si>
  <si>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</si>
  <si>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</si>
  <si>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</si>
  <si>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</si>
  <si>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</si>
  <si>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</si>
  <si>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</si>
  <si>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</si>
  <si>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</si>
  <si>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</si>
  <si>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</si>
  <si>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</si>
  <si>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</si>
  <si>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</si>
  <si>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</si>
  <si>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</si>
  <si>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</si>
  <si>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</si>
  <si>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</si>
  <si>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</si>
  <si>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</si>
  <si>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</si>
  <si>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</si>
  <si>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</si>
  <si>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</si>
  <si>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</si>
  <si>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</si>
  <si>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</si>
  <si>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</si>
  <si>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</si>
  <si>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</si>
  <si>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</si>
  <si>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</si>
  <si>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</si>
  <si>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</si>
  <si>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</si>
  <si>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</si>
  <si>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</si>
  <si>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</si>
  <si>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</si>
  <si>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</si>
  <si>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</si>
  <si>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</si>
  <si>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</si>
  <si>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</si>
  <si>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</si>
  <si>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</si>
  <si>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</si>
  <si>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</si>
  <si>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</si>
  <si>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</si>
  <si>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</si>
  <si>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</si>
  <si>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</si>
  <si>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</si>
  <si>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</si>
  <si>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</si>
  <si>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</si>
  <si>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</si>
  <si>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</si>
  <si>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</si>
  <si>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</si>
  <si>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</si>
  <si>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</si>
  <si>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</si>
  <si>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</si>
  <si>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</si>
  <si>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</si>
  <si>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</si>
  <si>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</si>
  <si>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</si>
  <si>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</si>
  <si>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</si>
  <si>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</si>
  <si>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</si>
  <si>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</si>
  <si>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</si>
  <si>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</si>
  <si>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</si>
  <si>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</si>
  <si>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</si>
  <si>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</si>
  <si>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</si>
  <si>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</si>
  <si>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</si>
  <si>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</si>
  <si>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</si>
  <si>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</si>
  <si>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</si>
  <si>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</si>
  <si>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</si>
  <si>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</si>
  <si>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</si>
  <si>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</si>
  <si>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</si>
  <si>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</si>
  <si>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</si>
  <si>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</si>
  <si>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</si>
  <si>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</si>
  <si>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</si>
  <si>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</si>
  <si>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</si>
  <si>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</si>
  <si>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</si>
  <si>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</si>
  <si>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</si>
  <si>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</si>
  <si>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</si>
  <si>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</si>
  <si>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</si>
  <si>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</si>
  <si>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</si>
  <si>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</si>
  <si>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</si>
  <si>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</si>
  <si>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</si>
  <si>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</si>
  <si>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</si>
  <si>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</si>
  <si>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</si>
  <si>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</si>
  <si>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</si>
  <si>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</si>
  <si>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</si>
  <si>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</si>
  <si>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</si>
  <si>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</si>
  <si>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</si>
  <si>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</si>
  <si>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</si>
  <si>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</si>
  <si>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</si>
  <si>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</si>
  <si>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</si>
  <si>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</si>
  <si>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</si>
  <si>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</si>
  <si>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</si>
  <si>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</si>
  <si>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</si>
  <si>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</si>
  <si>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</si>
  <si>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</si>
  <si>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</si>
  <si>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</si>
  <si>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</si>
  <si>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</si>
  <si>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</si>
  <si>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</si>
  <si>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</si>
  <si>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</si>
  <si>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</si>
  <si>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</si>
  <si>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</si>
  <si>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</si>
  <si>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</si>
  <si>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</si>
  <si>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</si>
  <si>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</si>
  <si>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</si>
  <si>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</si>
  <si>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</si>
  <si>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</si>
  <si>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</si>
  <si>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</si>
  <si>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</si>
  <si>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</si>
  <si>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</si>
  <si>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</si>
  <si>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</si>
  <si>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</si>
  <si>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</si>
  <si>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</si>
  <si>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</si>
  <si>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</si>
  <si>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</si>
  <si>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</si>
  <si>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</si>
  <si>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</si>
  <si>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</si>
  <si>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</si>
  <si>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</si>
  <si>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</si>
  <si>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</si>
  <si>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</si>
  <si>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</si>
  <si>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</si>
  <si>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</si>
  <si>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</si>
  <si>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</si>
  <si>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</si>
  <si>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</si>
  <si>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</si>
  <si>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</si>
  <si>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</si>
  <si>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</si>
  <si>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</si>
  <si>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</si>
  <si>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</si>
  <si>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</si>
  <si>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</si>
  <si>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</si>
  <si>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</si>
  <si>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</si>
  <si>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</si>
  <si>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</si>
  <si>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</si>
  <si>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</si>
  <si>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</si>
  <si>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</si>
  <si>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</si>
  <si>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</si>
  <si>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</si>
  <si>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</si>
  <si>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</si>
  <si>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</si>
  <si>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</si>
  <si>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</si>
  <si>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</si>
  <si>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</si>
  <si>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</si>
  <si>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</si>
  <si>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</si>
  <si>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</si>
  <si>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</si>
  <si>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</si>
  <si>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</si>
  <si>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</si>
  <si>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</si>
  <si>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</si>
  <si>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</si>
  <si>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</si>
  <si>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</si>
  <si>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</si>
  <si>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</si>
  <si>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</si>
  <si>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</si>
  <si>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</si>
  <si>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</si>
  <si>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</si>
  <si>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</si>
  <si>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</si>
  <si>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</si>
  <si>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</si>
  <si>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</si>
  <si>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</si>
  <si>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</si>
  <si>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</si>
  <si>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</si>
  <si>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</si>
  <si>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</si>
  <si>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</si>
  <si>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</si>
  <si>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</si>
  <si>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</si>
  <si>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</si>
  <si>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</si>
  <si>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</si>
  <si>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</si>
  <si>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</si>
  <si>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</si>
  <si>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</si>
  <si>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</si>
  <si>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</si>
  <si>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</si>
  <si>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</si>
  <si>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</si>
  <si>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</si>
  <si>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</si>
  <si>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</si>
  <si>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</si>
  <si>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</si>
  <si>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</si>
  <si>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</si>
  <si>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</si>
  <si>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</si>
  <si>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</si>
  <si>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</si>
  <si>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</si>
  <si>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</si>
  <si>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</si>
  <si>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</si>
  <si>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</si>
  <si>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</si>
  <si>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</si>
  <si>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</si>
  <si>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</si>
  <si>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</si>
  <si>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</si>
  <si>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</si>
  <si>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</si>
  <si>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</si>
  <si>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</si>
  <si>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</si>
  <si>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</si>
  <si>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</si>
  <si>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</si>
  <si>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</si>
  <si>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</si>
  <si>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</si>
  <si>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</si>
  <si>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</si>
  <si>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</si>
  <si>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</si>
  <si>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</si>
  <si>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</si>
  <si>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</si>
  <si>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</si>
  <si>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</si>
  <si>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</si>
  <si>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</si>
  <si>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</si>
  <si>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</si>
  <si>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</si>
  <si>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</si>
  <si>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</si>
  <si>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</si>
  <si>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</si>
  <si>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</si>
  <si>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</si>
  <si>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</si>
  <si>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</si>
  <si>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</si>
  <si>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</si>
  <si>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</si>
  <si>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</si>
  <si>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</si>
  <si>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</si>
  <si>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</si>
  <si>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</si>
  <si>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</si>
  <si>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</si>
  <si>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</si>
  <si>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</si>
  <si>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</si>
  <si>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</si>
  <si>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</si>
  <si>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</si>
  <si>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</si>
  <si>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</si>
  <si>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</si>
  <si>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</si>
  <si>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</si>
  <si>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</si>
  <si>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</si>
  <si>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</si>
  <si>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</si>
  <si>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</si>
  <si>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</si>
  <si>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</si>
  <si>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</si>
  <si>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</si>
  <si>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</si>
  <si>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</si>
  <si>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</si>
  <si>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</si>
  <si>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</si>
  <si>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</si>
  <si>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</si>
  <si>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</si>
  <si>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</si>
  <si>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</si>
  <si>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</si>
  <si>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</si>
  <si>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</si>
  <si>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</si>
  <si>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</si>
  <si>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</si>
  <si>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</si>
  <si>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</si>
  <si>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</si>
  <si>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</si>
  <si>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</si>
  <si>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</si>
  <si>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</si>
  <si>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</si>
  <si>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</si>
  <si>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</si>
  <si>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</si>
  <si>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</si>
  <si>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</si>
  <si>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</si>
  <si>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</si>
  <si>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</si>
  <si>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</si>
  <si>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</si>
  <si>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</si>
  <si>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</si>
  <si>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</si>
  <si>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</si>
  <si>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</si>
  <si>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</si>
  <si>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</si>
  <si>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</si>
  <si>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</si>
  <si>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</si>
  <si>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</si>
  <si>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</si>
  <si>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</si>
  <si>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</si>
  <si>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</si>
  <si>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</si>
  <si>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</si>
  <si>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</si>
  <si>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</si>
  <si>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</si>
  <si>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</si>
  <si>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</si>
  <si>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</si>
  <si>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</si>
  <si>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</si>
  <si>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</si>
  <si>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</si>
  <si>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</si>
  <si>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</si>
  <si>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</si>
  <si>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</si>
  <si>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</si>
  <si>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</si>
  <si>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</si>
  <si>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</si>
  <si>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</si>
  <si>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</si>
  <si>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</si>
  <si>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</si>
  <si>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</si>
  <si>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</si>
  <si>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</si>
  <si>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</si>
  <si>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</si>
  <si>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</si>
  <si>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</si>
  <si>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</si>
  <si>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</si>
  <si>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</si>
  <si>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</si>
  <si>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</si>
  <si>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</si>
  <si>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</si>
  <si>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</si>
  <si>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</si>
  <si>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</si>
  <si>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</si>
  <si>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</si>
  <si>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</si>
  <si>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</si>
  <si>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</si>
  <si>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</si>
  <si>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</si>
  <si>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</si>
  <si>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</si>
  <si>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</si>
  <si>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</si>
  <si>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</si>
  <si>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</si>
  <si>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</si>
  <si>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</si>
  <si>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</si>
  <si>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</si>
  <si>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</si>
  <si>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</si>
  <si>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</si>
  <si>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</si>
  <si>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</si>
  <si>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</si>
  <si>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</si>
  <si>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</si>
  <si>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</si>
  <si>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</si>
  <si>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</si>
  <si>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</si>
  <si>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</si>
  <si>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</si>
  <si>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</si>
  <si>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</si>
  <si>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</si>
  <si>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</si>
  <si>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</si>
  <si>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</si>
  <si>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</si>
  <si>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</si>
  <si>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</si>
  <si>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</si>
  <si>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</si>
  <si>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</si>
  <si>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</si>
  <si>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</si>
  <si>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</si>
  <si>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</si>
  <si>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</si>
  <si>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</si>
  <si>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</si>
  <si>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</si>
  <si>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</si>
  <si>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</si>
  <si>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</si>
  <si>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</si>
  <si>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</si>
  <si>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</si>
  <si>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</si>
  <si>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</si>
  <si>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</si>
  <si>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</si>
  <si>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</si>
  <si>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</si>
  <si>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</si>
  <si>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</si>
  <si>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</si>
  <si>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</si>
  <si>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</si>
  <si>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</si>
  <si>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</si>
  <si>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</si>
  <si>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</si>
  <si>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</si>
  <si>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</si>
  <si>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</si>
  <si>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</si>
  <si>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</si>
  <si>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</si>
  <si>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</si>
  <si>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</si>
  <si>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</si>
  <si>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</si>
  <si>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</si>
  <si>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</si>
  <si>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</si>
  <si>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</si>
  <si>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</si>
  <si>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</si>
  <si>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</si>
  <si>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</si>
  <si>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</si>
  <si>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</si>
  <si>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</si>
  <si>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</si>
  <si>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</si>
  <si>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</si>
  <si>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</si>
  <si>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</si>
  <si>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</si>
  <si>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</si>
  <si>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</si>
  <si>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</si>
  <si>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</si>
  <si>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</si>
  <si>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</si>
  <si>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</si>
  <si>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</si>
  <si>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</si>
  <si>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</si>
  <si>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</si>
  <si>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</si>
  <si>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</si>
  <si>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</si>
  <si>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</si>
  <si>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</si>
  <si>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</si>
  <si>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</si>
  <si>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</si>
  <si>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</si>
  <si>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</si>
  <si>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</si>
  <si>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</si>
  <si>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</si>
  <si>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</si>
  <si>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</si>
  <si>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</si>
  <si>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</si>
  <si>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</si>
  <si>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</si>
  <si>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</si>
  <si>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</si>
  <si>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</si>
  <si>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</si>
  <si>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</si>
  <si>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</si>
  <si>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</si>
  <si>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</si>
  <si>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</si>
  <si>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</si>
  <si>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</si>
  <si>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</si>
  <si>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</si>
  <si>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</si>
  <si>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</si>
  <si>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</si>
  <si>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</si>
  <si>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</si>
  <si>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</si>
  <si>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</si>
  <si>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</si>
  <si>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</si>
  <si>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</si>
  <si>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</si>
  <si>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</si>
  <si>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</si>
  <si>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</si>
  <si>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</si>
  <si>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</si>
  <si>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</si>
  <si>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</si>
  <si>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</si>
  <si>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</si>
  <si>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</si>
  <si>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</si>
  <si>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</si>
  <si>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</si>
  <si>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</si>
  <si>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</si>
  <si>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</si>
  <si>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</si>
  <si>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</si>
  <si>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</si>
  <si>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</si>
  <si>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</si>
  <si>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</si>
  <si>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</si>
  <si>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</si>
  <si>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</si>
  <si>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</si>
  <si>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</si>
  <si>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</si>
  <si>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</si>
  <si>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</si>
  <si>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</si>
  <si>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</si>
  <si>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</si>
  <si>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</si>
  <si>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</si>
  <si>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</si>
  <si>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</si>
  <si>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</si>
  <si>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</si>
  <si>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</si>
  <si>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</si>
  <si>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</si>
  <si>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</si>
  <si>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</si>
  <si>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</si>
  <si>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</si>
  <si>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</si>
  <si>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</si>
  <si>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</si>
  <si>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</si>
  <si>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</si>
  <si>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</si>
  <si>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</si>
  <si>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</si>
  <si>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</si>
  <si>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</si>
  <si>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</si>
  <si>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</si>
  <si>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</si>
  <si>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</si>
  <si>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</si>
  <si>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</si>
  <si>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</si>
  <si>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</si>
  <si>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</si>
  <si>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</si>
  <si>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</si>
  <si>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</si>
  <si>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</si>
  <si>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</si>
  <si>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</si>
  <si>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</si>
  <si>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</si>
  <si>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</si>
  <si>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</si>
  <si>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</si>
  <si>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</si>
  <si>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</si>
  <si>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</si>
  <si>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</si>
  <si>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</si>
  <si>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</si>
  <si>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</si>
  <si>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</si>
  <si>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</si>
  <si>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</si>
  <si>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</si>
  <si>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</si>
  <si>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</si>
  <si>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</si>
  <si>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</si>
  <si>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</si>
  <si>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</si>
  <si>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</si>
  <si>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</si>
  <si>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</si>
  <si>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</si>
  <si>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</si>
  <si>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</si>
  <si>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</si>
  <si>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</si>
  <si>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</si>
  <si>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</si>
  <si>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</si>
  <si>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</si>
  <si>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</si>
  <si>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</si>
  <si>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</si>
  <si>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</si>
  <si>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</si>
  <si>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</si>
  <si>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</si>
  <si>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</si>
  <si>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</si>
  <si>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</si>
  <si>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</si>
  <si>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</si>
  <si>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</si>
  <si>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</si>
  <si>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</si>
  <si>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</si>
  <si>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</si>
  <si>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</si>
  <si>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</si>
  <si>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</si>
  <si>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</si>
  <si>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</si>
  <si>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</si>
  <si>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</si>
  <si>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</si>
  <si>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</si>
  <si>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</si>
  <si>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</si>
  <si>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</si>
  <si>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</si>
  <si>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</si>
  <si>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</si>
  <si>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</si>
  <si>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</si>
  <si>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</si>
  <si>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</si>
  <si>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</si>
  <si>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</si>
  <si>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</si>
  <si>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</si>
  <si>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</si>
  <si>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</si>
  <si>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</si>
  <si>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</si>
  <si>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</si>
  <si>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</si>
  <si>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</si>
  <si>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</si>
  <si>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</si>
  <si>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</si>
  <si>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</si>
  <si>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</si>
  <si>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</si>
  <si>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</si>
  <si>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</si>
  <si>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</si>
  <si>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</si>
  <si>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</si>
  <si>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</si>
  <si>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</si>
  <si>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</si>
  <si>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</si>
  <si>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</si>
  <si>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</si>
  <si>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</si>
  <si>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</si>
  <si>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</si>
  <si>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</si>
  <si>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</si>
  <si>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</si>
  <si>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</si>
  <si>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</si>
  <si>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</si>
  <si>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</si>
  <si>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</si>
  <si>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</si>
  <si>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</si>
  <si>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</si>
  <si>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</si>
  <si>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</si>
  <si>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</si>
  <si>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</si>
  <si>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</si>
  <si>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</si>
  <si>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</si>
  <si>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</si>
  <si>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</si>
  <si>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</si>
  <si>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</si>
  <si>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</si>
  <si>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</si>
  <si>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</si>
  <si>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</si>
  <si>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</si>
  <si>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</si>
  <si>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</si>
  <si>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</si>
  <si>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</si>
  <si>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</si>
  <si>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</si>
  <si>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</si>
  <si>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</si>
  <si>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</si>
  <si>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</si>
  <si>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</si>
  <si>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</si>
  <si>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</si>
  <si>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</si>
  <si>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</si>
  <si>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</si>
  <si>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</si>
  <si>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</si>
  <si>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</si>
  <si>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</si>
  <si>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</si>
  <si>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</si>
  <si>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</si>
  <si>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</si>
  <si>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</si>
  <si>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</si>
  <si>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</si>
  <si>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</si>
  <si>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</si>
  <si>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</si>
  <si>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</si>
  <si>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</si>
  <si>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</si>
  <si>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</si>
  <si>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</si>
  <si>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</si>
  <si>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</si>
  <si>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</si>
  <si>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</si>
  <si>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</si>
  <si>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</si>
  <si>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</si>
  <si>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</si>
  <si>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</si>
  <si>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</si>
  <si>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</si>
  <si>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</si>
  <si>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</si>
  <si>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</si>
  <si>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</si>
  <si>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</si>
  <si>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</si>
  <si>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</si>
  <si>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</si>
  <si>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</si>
  <si>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</si>
  <si>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</si>
  <si>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</si>
  <si>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</si>
  <si>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</si>
  <si>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</si>
  <si>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</si>
  <si>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</si>
  <si>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</si>
  <si>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</si>
  <si>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</si>
  <si>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</si>
  <si>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</si>
  <si>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</si>
  <si>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</si>
  <si>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</si>
  <si>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</si>
  <si>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</si>
  <si>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</si>
  <si>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</si>
  <si>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</si>
  <si>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</si>
  <si>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</si>
  <si>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</si>
  <si>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</si>
  <si>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</si>
  <si>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</si>
  <si>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</si>
  <si>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</si>
  <si>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</si>
  <si>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</si>
  <si>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</si>
  <si>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</si>
  <si>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</si>
  <si>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</si>
  <si>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</si>
  <si>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</si>
  <si>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</si>
  <si>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</si>
  <si>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</si>
  <si>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</si>
  <si>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</si>
  <si>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</si>
  <si>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</si>
  <si>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</si>
  <si>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</si>
  <si>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</si>
  <si>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</si>
  <si>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</si>
  <si>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</si>
  <si>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</si>
  <si>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</si>
  <si>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</si>
  <si>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</si>
  <si>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</si>
  <si>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</si>
  <si>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</si>
  <si>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</si>
  <si>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</si>
  <si>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</si>
  <si>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</si>
  <si>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</si>
  <si>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</si>
  <si>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</si>
  <si>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</si>
  <si>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</si>
  <si>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</si>
  <si>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</si>
  <si>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</si>
  <si>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</si>
  <si>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</si>
  <si>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</si>
  <si>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</si>
  <si>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</si>
  <si>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</si>
  <si>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</si>
  <si>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</si>
  <si>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</si>
  <si>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</si>
  <si>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</si>
  <si>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</si>
  <si>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</si>
  <si>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</si>
  <si>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</si>
  <si>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</si>
  <si>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</si>
  <si>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</si>
  <si>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</si>
  <si>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</si>
  <si>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</si>
  <si>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</si>
  <si>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</si>
  <si>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</si>
  <si>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</si>
  <si>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</si>
  <si>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</si>
  <si>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</si>
  <si>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</si>
  <si>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</si>
  <si>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</si>
  <si>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</si>
  <si>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</si>
  <si>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</si>
  <si>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</si>
  <si>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</si>
  <si>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</si>
  <si>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</si>
  <si>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</si>
  <si>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</si>
  <si>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</si>
  <si>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</si>
  <si>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</si>
  <si>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</si>
  <si>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</si>
  <si>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</si>
  <si>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</si>
  <si>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</si>
  <si>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</si>
  <si>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</si>
  <si>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</si>
  <si>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</si>
  <si>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</si>
  <si>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</si>
  <si>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</si>
  <si>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</si>
  <si>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</si>
  <si>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</si>
  <si>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</si>
  <si>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</si>
  <si>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</si>
  <si>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</si>
  <si>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</si>
  <si>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</si>
  <si>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</si>
  <si>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</si>
  <si>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</si>
  <si>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</si>
  <si>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</si>
  <si>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</si>
  <si>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</si>
  <si>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</si>
  <si>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</si>
  <si>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</si>
  <si>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</si>
  <si>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</si>
  <si>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</si>
  <si>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</si>
  <si>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</si>
  <si>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</si>
  <si>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</si>
  <si>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</si>
  <si>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</si>
  <si>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</si>
  <si>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</si>
  <si>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</si>
  <si>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</si>
  <si>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</si>
  <si>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</si>
  <si>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</si>
  <si>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</si>
  <si>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</si>
  <si>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</si>
  <si>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</si>
  <si>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</si>
  <si>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</si>
  <si>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</si>
  <si>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</si>
  <si>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</si>
  <si>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</si>
  <si>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</si>
  <si>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</si>
  <si>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</si>
  <si>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</si>
  <si>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</si>
  <si>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</si>
  <si>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</si>
  <si>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</si>
  <si>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</si>
  <si>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</si>
  <si>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</si>
  <si>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</si>
  <si>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</si>
  <si>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</si>
  <si>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</si>
  <si>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</si>
  <si>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</si>
  <si>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</si>
  <si>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</si>
  <si>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</si>
  <si>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</si>
  <si>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</si>
  <si>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</si>
  <si>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</si>
  <si>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</si>
  <si>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</si>
  <si>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</si>
  <si>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</si>
  <si>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</si>
  <si>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</si>
  <si>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</si>
  <si>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</si>
  <si>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</si>
  <si>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</si>
  <si>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</si>
  <si>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</si>
  <si>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</si>
  <si>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</si>
  <si>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</si>
  <si>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</si>
  <si>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</si>
  <si>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</si>
  <si>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</si>
  <si>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</si>
  <si>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</si>
  <si>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</si>
  <si>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</si>
  <si>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</si>
  <si>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</si>
  <si>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</si>
  <si>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</si>
  <si>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</si>
  <si>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</si>
  <si>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</si>
  <si>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</si>
  <si>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</si>
  <si>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</si>
  <si>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</si>
  <si>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</si>
  <si>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</si>
  <si>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</si>
  <si>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</si>
  <si>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</si>
  <si>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</si>
  <si>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</si>
  <si>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</si>
  <si>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</si>
  <si>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</si>
  <si>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</si>
  <si>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</si>
  <si>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</si>
  <si>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</si>
  <si>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</si>
  <si>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</si>
  <si>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</si>
  <si>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</si>
  <si>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</si>
  <si>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</si>
  <si>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</si>
  <si>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</si>
  <si>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</si>
  <si>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</si>
  <si>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</si>
  <si>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</si>
  <si>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</si>
  <si>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</si>
  <si>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</si>
  <si>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</si>
  <si>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</si>
  <si>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</si>
  <si>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</si>
  <si>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</si>
  <si>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</si>
  <si>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</si>
  <si>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</si>
  <si>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</si>
  <si>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</si>
  <si>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</si>
  <si>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</si>
  <si>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</si>
  <si>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</si>
  <si>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</si>
  <si>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</si>
  <si>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</si>
  <si>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</si>
  <si>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</si>
  <si>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</si>
  <si>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</si>
  <si>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</si>
  <si>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</si>
  <si>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</si>
  <si>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</si>
  <si>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</si>
  <si>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</si>
  <si>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</si>
  <si>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</si>
  <si>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</si>
  <si>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</si>
  <si>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</si>
  <si>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</si>
  <si>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</si>
  <si>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</si>
  <si>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</si>
  <si>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</si>
  <si>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</si>
  <si>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</si>
  <si>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</si>
  <si>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</si>
  <si>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</si>
  <si>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</si>
  <si>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</si>
  <si>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</si>
  <si>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</si>
  <si>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</si>
  <si>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</si>
  <si>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</si>
  <si>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</si>
  <si>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</si>
  <si>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</si>
  <si>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</si>
  <si>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</si>
  <si>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</si>
  <si>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</si>
  <si>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</si>
  <si>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</si>
  <si>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</si>
  <si>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</si>
  <si>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</si>
  <si>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</si>
  <si>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</si>
  <si>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</si>
  <si>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</si>
  <si>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</si>
  <si>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</si>
  <si>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</si>
  <si>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</si>
  <si>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</si>
  <si>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</si>
  <si>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</si>
  <si>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</si>
  <si>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</si>
  <si>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</si>
  <si>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</si>
  <si>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</si>
  <si>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</si>
  <si>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</si>
  <si>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</si>
  <si>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</si>
  <si>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</si>
  <si>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</si>
  <si>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</si>
  <si>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</si>
  <si>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</si>
  <si>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</si>
  <si>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</si>
  <si>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</si>
  <si>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</si>
  <si>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</si>
  <si>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</si>
  <si>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</si>
  <si>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</si>
  <si>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</si>
  <si>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</si>
  <si>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</si>
  <si>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</si>
  <si>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</si>
  <si>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</si>
  <si>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</si>
  <si>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</si>
  <si>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</si>
  <si>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</si>
  <si>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</si>
  <si>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</si>
  <si>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</si>
  <si>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</si>
  <si>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</si>
  <si>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</si>
  <si>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</si>
  <si>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</si>
  <si>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</si>
  <si>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</si>
  <si>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</si>
  <si>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</si>
  <si>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</si>
  <si>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</si>
  <si>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</si>
  <si>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</si>
  <si>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</si>
  <si>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</si>
  <si>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</si>
  <si>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</si>
  <si>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</si>
  <si>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</si>
  <si>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</si>
  <si>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</si>
  <si>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</si>
  <si>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</si>
  <si>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</si>
  <si>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</si>
  <si>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</si>
  <si>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</si>
  <si>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</si>
  <si>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</si>
  <si>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</si>
  <si>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</si>
  <si>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</si>
  <si>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</si>
  <si>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</si>
  <si>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</si>
  <si>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</si>
  <si>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</si>
  <si>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</si>
  <si>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</si>
  <si>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</si>
  <si>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</si>
  <si>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</si>
  <si>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</si>
  <si>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</si>
  <si>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</si>
  <si>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</si>
  <si>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</si>
  <si>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</si>
  <si>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</si>
  <si>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</si>
  <si>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</si>
  <si>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</si>
  <si>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</si>
  <si>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</si>
  <si>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</si>
  <si>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</si>
  <si>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</si>
  <si>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</si>
  <si>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</si>
  <si>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</si>
  <si>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</si>
  <si>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</si>
  <si>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</si>
  <si>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</si>
  <si>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</si>
  <si>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</si>
  <si>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</si>
  <si>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</si>
  <si>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</si>
  <si>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</si>
  <si>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</si>
  <si>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</si>
  <si>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</si>
  <si>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</si>
  <si>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</si>
  <si>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</si>
  <si>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</si>
  <si>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</si>
  <si>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</si>
  <si>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</si>
  <si>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</si>
  <si>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</si>
  <si>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</si>
  <si>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</si>
  <si>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</si>
  <si>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</si>
  <si>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</si>
  <si>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</si>
  <si>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</si>
  <si>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</si>
  <si>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</si>
  <si>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</si>
  <si>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</si>
  <si>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</si>
  <si>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</si>
  <si>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</si>
  <si>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</si>
  <si>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</si>
  <si>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</si>
  <si>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</si>
  <si>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</si>
  <si>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</si>
  <si>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</si>
  <si>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</si>
  <si>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</si>
  <si>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</si>
  <si>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</si>
  <si>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</si>
  <si>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</si>
  <si>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</si>
  <si>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</si>
  <si>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</si>
  <si>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</si>
  <si>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</si>
  <si>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</si>
  <si>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</si>
  <si>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</si>
  <si>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</si>
  <si>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</si>
  <si>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</si>
  <si>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</si>
  <si>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</si>
  <si>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</si>
  <si>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</si>
  <si>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</si>
  <si>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</si>
  <si>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</si>
  <si>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</si>
  <si>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</si>
  <si>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</si>
  <si>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</si>
  <si>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</si>
  <si>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</si>
  <si>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</si>
  <si>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</si>
  <si>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</si>
  <si>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</si>
  <si>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</si>
  <si>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</si>
  <si>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</si>
  <si>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</si>
  <si>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</si>
  <si>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</si>
  <si>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</si>
  <si>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</si>
  <si>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</si>
  <si>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</si>
  <si>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</si>
  <si>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</si>
  <si>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</si>
  <si>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</si>
  <si>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</si>
  <si>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</si>
  <si>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</si>
  <si>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</si>
  <si>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</si>
  <si>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</si>
  <si>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</si>
  <si>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</si>
  <si>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</si>
  <si>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</si>
  <si>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</si>
  <si>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</si>
  <si>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</si>
  <si>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</si>
  <si>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</si>
  <si>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</si>
  <si>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</si>
  <si>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</si>
  <si>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</si>
  <si>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</si>
  <si>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</si>
  <si>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</si>
  <si>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</si>
  <si>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</si>
  <si>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</si>
  <si>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</si>
  <si>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</si>
  <si>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</si>
  <si>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</si>
  <si>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</si>
  <si>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</si>
  <si>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</si>
  <si>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</si>
  <si>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</si>
  <si>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</si>
  <si>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</si>
  <si>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</si>
  <si>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</si>
  <si>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</si>
  <si>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</si>
  <si>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</si>
  <si>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</si>
  <si>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</si>
  <si>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</si>
  <si>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</si>
  <si>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</si>
  <si>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</si>
  <si>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</si>
  <si>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</si>
  <si>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</si>
  <si>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</si>
  <si>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</si>
  <si>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</si>
  <si>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</si>
  <si>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</si>
  <si>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</si>
  <si>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</si>
  <si>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</si>
  <si>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</si>
  <si>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</si>
  <si>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</si>
  <si>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</si>
  <si>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</si>
  <si>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</si>
  <si>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</si>
  <si>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</si>
  <si>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</si>
  <si>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</si>
  <si>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</si>
  <si>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</si>
  <si>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</si>
  <si>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</si>
  <si>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</si>
  <si>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</si>
  <si>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</si>
  <si>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</si>
  <si>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</si>
  <si>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</si>
  <si>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</si>
  <si>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</si>
  <si>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</si>
  <si>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</si>
  <si>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</si>
  <si>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</si>
  <si>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</si>
  <si>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</si>
  <si>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</si>
  <si>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</si>
  <si>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</si>
  <si>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</si>
  <si>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</si>
  <si>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</si>
  <si>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</si>
  <si>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</si>
  <si>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</si>
  <si>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</si>
  <si>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</si>
  <si>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</si>
  <si>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</si>
  <si>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</si>
  <si>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</si>
  <si>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</si>
  <si>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</si>
  <si>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</si>
  <si>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</si>
  <si>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</si>
  <si>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</si>
  <si>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</si>
  <si>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</si>
  <si>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</si>
  <si>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</si>
  <si>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</si>
  <si>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</si>
  <si>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</si>
  <si>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</si>
  <si>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</si>
  <si>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</si>
  <si>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</si>
  <si>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</si>
  <si>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</si>
  <si>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</si>
  <si>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</si>
  <si>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</si>
  <si>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</si>
  <si>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</si>
  <si>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</si>
  <si>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</si>
  <si>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</si>
  <si>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</si>
  <si>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</si>
  <si>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</si>
  <si>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</si>
  <si>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</si>
  <si>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</si>
  <si>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</si>
  <si>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</si>
  <si>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</si>
  <si>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</si>
  <si>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</si>
  <si>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</si>
  <si>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</si>
  <si>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</si>
  <si>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</si>
  <si>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</si>
  <si>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</si>
  <si>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</si>
  <si>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</si>
  <si>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</si>
  <si>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</si>
  <si>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</si>
  <si>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</si>
  <si>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</si>
  <si>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</si>
  <si>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</si>
  <si>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</si>
  <si>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</si>
  <si>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</si>
  <si>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</si>
  <si>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</si>
  <si>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</si>
  <si>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</si>
  <si>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</si>
  <si>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</si>
  <si>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</si>
  <si>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</si>
  <si>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</si>
  <si>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</si>
  <si>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</si>
  <si>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</si>
  <si>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</si>
  <si>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</si>
  <si>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</si>
  <si>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</si>
  <si>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</si>
  <si>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</si>
  <si>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</si>
  <si>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</si>
  <si>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</si>
  <si>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</si>
  <si>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</si>
  <si>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</si>
  <si>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</si>
  <si>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</si>
  <si>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</si>
  <si>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</si>
  <si>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</si>
  <si>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</si>
  <si>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</si>
  <si>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</si>
  <si>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</si>
  <si>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</si>
  <si>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</si>
  <si>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</si>
  <si>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</si>
  <si>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</si>
  <si>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</si>
  <si>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</si>
  <si>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</si>
  <si>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</si>
  <si>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</si>
  <si>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</si>
  <si>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</si>
  <si>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</si>
  <si>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</si>
  <si>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</si>
  <si>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</si>
  <si>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</si>
  <si>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</si>
  <si>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</si>
  <si>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</si>
  <si>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</si>
  <si>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</si>
  <si>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</si>
  <si>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</si>
  <si>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</si>
  <si>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</si>
  <si>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</si>
  <si>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</si>
  <si>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</si>
  <si>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</si>
  <si>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</si>
  <si>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</si>
  <si>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</si>
  <si>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</si>
  <si>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</si>
  <si>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</si>
  <si>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</si>
  <si>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</si>
  <si>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</si>
  <si>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</si>
  <si>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</si>
  <si>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</si>
  <si>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</si>
  <si>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</si>
  <si>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</si>
  <si>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</si>
  <si>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</si>
  <si>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</si>
  <si>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</si>
  <si>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</si>
  <si>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</si>
  <si>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</si>
  <si>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</si>
  <si>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</si>
  <si>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</si>
  <si>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</si>
  <si>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</si>
  <si>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</si>
  <si>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</si>
  <si>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</si>
  <si>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</si>
  <si>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</si>
  <si>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</si>
  <si>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</si>
  <si>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</si>
  <si>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</si>
  <si>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</si>
  <si>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</si>
  <si>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</si>
  <si>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</si>
  <si>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</si>
  <si>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</si>
  <si>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</si>
  <si>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</si>
  <si>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</si>
  <si>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</si>
  <si>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</si>
  <si>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</si>
  <si>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</si>
  <si>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</si>
  <si>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</si>
  <si>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</si>
  <si>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</si>
  <si>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</si>
  <si>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</si>
  <si>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</si>
  <si>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</si>
  <si>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</si>
  <si>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</si>
  <si>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</si>
  <si>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</si>
  <si>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</si>
  <si>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</si>
  <si>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</si>
  <si>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</si>
  <si>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</si>
  <si>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</si>
  <si>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</si>
  <si>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</si>
  <si>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</si>
  <si>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</si>
  <si>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</si>
  <si>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</si>
  <si>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</si>
  <si>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</si>
  <si>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</si>
  <si>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</si>
  <si>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</si>
  <si>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</si>
  <si>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</si>
  <si>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</si>
  <si>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</si>
  <si>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</si>
  <si>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</si>
  <si>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</si>
  <si>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</si>
  <si>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</si>
  <si>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</si>
  <si>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</si>
  <si>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</si>
  <si>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</si>
  <si>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</si>
  <si>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</si>
  <si>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</si>
  <si>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</si>
  <si>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</si>
  <si>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</si>
  <si>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</si>
  <si>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</si>
  <si>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</si>
  <si>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</si>
  <si>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</si>
  <si>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</si>
  <si>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</si>
  <si>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</si>
  <si>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</si>
  <si>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</si>
  <si>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</si>
  <si>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</si>
  <si>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</si>
  <si>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</si>
  <si>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</si>
  <si>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</si>
  <si>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</si>
  <si>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</si>
  <si>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</si>
  <si>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</si>
  <si>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</si>
  <si>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</si>
  <si>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</si>
  <si>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</si>
  <si>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</si>
  <si>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</si>
  <si>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</si>
  <si>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</si>
  <si>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</si>
  <si>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</si>
  <si>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</si>
  <si>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</si>
  <si>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</si>
  <si>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</si>
  <si>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</si>
  <si>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</si>
  <si>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</si>
  <si>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</si>
  <si>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</si>
  <si>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</si>
  <si>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</si>
  <si>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</si>
  <si>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</si>
  <si>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</si>
  <si>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</si>
  <si>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</si>
  <si>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</si>
  <si>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</si>
  <si>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</si>
  <si>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</si>
  <si>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</si>
  <si>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</si>
  <si>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</si>
  <si>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</si>
  <si>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</si>
  <si>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</si>
  <si>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</si>
  <si>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</si>
  <si>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</si>
  <si>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</si>
  <si>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</si>
  <si>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</si>
  <si>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</si>
  <si>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</si>
  <si>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</si>
  <si>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</si>
  <si>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</si>
  <si>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</si>
  <si>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</si>
  <si>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</si>
  <si>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</si>
  <si>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</si>
  <si>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</si>
  <si>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</si>
  <si>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</si>
  <si>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</si>
  <si>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</si>
  <si>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</si>
  <si>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</si>
  <si>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</si>
  <si>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</si>
  <si>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</si>
  <si>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</si>
  <si>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</si>
  <si>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</si>
  <si>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</si>
  <si>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</si>
  <si>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</si>
  <si>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</si>
  <si>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</si>
  <si>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</si>
  <si>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</si>
  <si>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</si>
  <si>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</si>
  <si>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</si>
  <si>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</si>
  <si>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</si>
  <si>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</si>
  <si>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</si>
  <si>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</si>
  <si>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</si>
  <si>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</si>
  <si>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</si>
  <si>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</si>
  <si>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</si>
  <si>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</si>
  <si>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</si>
  <si>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</si>
  <si>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</si>
  <si>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</si>
  <si>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</si>
  <si>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</si>
  <si>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</si>
  <si>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</si>
  <si>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</si>
  <si>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</si>
  <si>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</si>
  <si>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</si>
  <si>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</si>
  <si>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</si>
  <si>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</si>
  <si>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</si>
  <si>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</si>
  <si>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</si>
  <si>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</si>
  <si>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</si>
  <si>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</si>
  <si>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</si>
  <si>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</si>
  <si>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</si>
  <si>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</si>
  <si>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</si>
  <si>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</si>
  <si>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</si>
  <si>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</si>
  <si>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</si>
  <si>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</si>
  <si>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</si>
  <si>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</si>
  <si>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</si>
  <si>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</si>
  <si>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</si>
  <si>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</si>
  <si>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</si>
  <si>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</si>
  <si>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</si>
  <si>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</si>
  <si>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</si>
  <si>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</si>
  <si>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</si>
  <si>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</si>
  <si>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</si>
  <si>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</si>
  <si>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</si>
  <si>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</si>
  <si>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</si>
  <si>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</si>
  <si>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</si>
  <si>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</si>
  <si>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</si>
  <si>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</si>
  <si>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</si>
  <si>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</si>
  <si>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</si>
  <si>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</si>
  <si>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</si>
  <si>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</si>
  <si>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</si>
  <si>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</si>
  <si>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</si>
  <si>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</si>
  <si>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</si>
  <si>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</si>
  <si>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</si>
  <si>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</si>
  <si>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</si>
  <si>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</si>
  <si>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</si>
  <si>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</si>
  <si>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</si>
  <si>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</si>
  <si>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</si>
  <si>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</si>
  <si>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</si>
  <si>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</si>
  <si>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</si>
  <si>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</si>
  <si>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</si>
  <si>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</si>
  <si>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</si>
  <si>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</si>
  <si>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</si>
  <si>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</si>
  <si>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</si>
  <si>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</si>
  <si>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</si>
  <si>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</si>
  <si>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</si>
  <si>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</si>
  <si>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</si>
  <si>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</si>
  <si>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</si>
  <si>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</si>
  <si>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</si>
  <si>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</si>
  <si>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</si>
  <si>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</si>
  <si>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</si>
  <si>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</si>
  <si>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</si>
  <si>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</si>
  <si>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</si>
  <si>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</si>
  <si>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</si>
  <si>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</si>
  <si>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</si>
  <si>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</si>
  <si>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</si>
  <si>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</si>
  <si>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</si>
  <si>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</si>
  <si>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</si>
  <si>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</si>
  <si>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</si>
  <si>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</si>
  <si>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</si>
  <si>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</si>
  <si>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</si>
  <si>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</si>
  <si>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</si>
  <si>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</si>
  <si>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</si>
  <si>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</si>
  <si>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</si>
  <si>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</si>
  <si>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</si>
  <si>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</si>
  <si>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</si>
  <si>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</si>
  <si>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</si>
  <si>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</si>
  <si>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</si>
  <si>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</si>
  <si>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</si>
  <si>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</si>
  <si>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</si>
  <si>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</si>
  <si>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</si>
  <si>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</si>
  <si>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</si>
  <si>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</si>
  <si>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</si>
  <si>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</si>
  <si>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</si>
  <si>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</si>
  <si>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</si>
  <si>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</si>
  <si>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</si>
  <si>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</si>
  <si>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</si>
  <si>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</si>
  <si>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</si>
  <si>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</si>
  <si>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</si>
  <si>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</si>
  <si>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</si>
  <si>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</si>
  <si>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</si>
  <si>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</si>
  <si>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</si>
  <si>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</si>
  <si>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</si>
  <si>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</si>
  <si>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</si>
  <si>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</si>
  <si>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</si>
  <si>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</si>
  <si>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</si>
  <si>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</si>
  <si>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</si>
  <si>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</si>
  <si>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</si>
  <si>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</si>
  <si>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</si>
  <si>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</si>
  <si>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</si>
  <si>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</si>
  <si>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</si>
  <si>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</si>
  <si>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</si>
  <si>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</si>
  <si>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</si>
  <si>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</si>
  <si>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</si>
  <si>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</si>
  <si>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</si>
  <si>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</si>
  <si>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</si>
  <si>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</si>
  <si>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</si>
  <si>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</si>
  <si>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</si>
  <si>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</si>
  <si>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</si>
  <si>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</si>
  <si>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</si>
  <si>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</si>
  <si>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</si>
  <si>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</si>
  <si>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</si>
  <si>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</si>
  <si>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</si>
  <si>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</si>
  <si>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</si>
  <si>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</si>
  <si>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</si>
  <si>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</si>
  <si>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</si>
  <si>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</si>
  <si>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</si>
  <si>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</si>
  <si>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</si>
  <si>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</si>
  <si>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</si>
  <si>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</si>
  <si>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</si>
  <si>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</si>
  <si>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</si>
  <si>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</si>
  <si>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</si>
  <si>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</si>
  <si>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</si>
  <si>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</si>
  <si>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</si>
  <si>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</si>
  <si>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</si>
  <si>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</si>
  <si>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</si>
  <si>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</si>
  <si>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</si>
  <si>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</si>
  <si>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</si>
  <si>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</si>
  <si>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</si>
  <si>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</si>
  <si>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</si>
  <si>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</si>
  <si>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</si>
  <si>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</si>
  <si>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</si>
  <si>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</si>
  <si>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</si>
  <si>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</si>
  <si>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</si>
  <si>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</si>
  <si>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</si>
  <si>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</si>
  <si>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</si>
  <si>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</si>
  <si>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</si>
  <si>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</si>
  <si>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</si>
  <si>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</si>
  <si>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</si>
  <si>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</si>
  <si>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</si>
  <si>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</si>
  <si>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</si>
  <si>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</si>
  <si>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</si>
  <si>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</si>
  <si>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</si>
  <si>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</si>
  <si>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</si>
  <si>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</si>
  <si>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</si>
  <si>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</si>
  <si>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</si>
  <si>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</si>
  <si>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</si>
  <si>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</si>
  <si>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</si>
  <si>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</si>
  <si>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</si>
  <si>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</si>
  <si>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</si>
  <si>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</si>
  <si>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</si>
  <si>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</si>
  <si>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</si>
  <si>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</si>
  <si>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</si>
  <si>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</si>
  <si>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</si>
  <si>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</si>
  <si>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</si>
  <si>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</si>
  <si>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</si>
  <si>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</si>
  <si>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</si>
  <si>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</si>
  <si>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</si>
  <si>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</si>
  <si>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</si>
  <si>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</si>
  <si>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</si>
  <si>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</si>
  <si>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</si>
  <si>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</si>
  <si>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</si>
  <si>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</si>
  <si>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</si>
  <si>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</si>
  <si>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</si>
  <si>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</si>
  <si>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</si>
  <si>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</si>
  <si>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</si>
  <si>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</si>
  <si>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</si>
  <si>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</si>
  <si>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</si>
  <si>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</si>
  <si>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</si>
  <si>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</si>
  <si>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</si>
  <si>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</si>
  <si>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</si>
  <si>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</si>
  <si>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</si>
  <si>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</si>
  <si>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</si>
  <si>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</si>
  <si>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</si>
  <si>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</si>
  <si>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</si>
  <si>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</si>
  <si>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</si>
  <si>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</si>
  <si>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</si>
  <si>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</si>
  <si>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</si>
  <si>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</si>
  <si>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</si>
  <si>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</si>
  <si>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</si>
  <si>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</si>
  <si>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</si>
  <si>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</si>
  <si>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</si>
  <si>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</si>
  <si>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</si>
  <si>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</si>
  <si>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</si>
  <si>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</si>
  <si>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</si>
  <si>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</si>
  <si>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</si>
  <si>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</si>
  <si>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</si>
  <si>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</si>
  <si>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</si>
  <si>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</si>
  <si>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</si>
  <si>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</si>
  <si>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</si>
  <si>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</si>
  <si>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</si>
  <si>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</si>
  <si>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</si>
  <si>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</si>
  <si>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</si>
  <si>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</si>
  <si>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</si>
  <si>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</si>
  <si>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</si>
  <si>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</si>
  <si>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</si>
  <si>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</si>
  <si>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</si>
  <si>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</si>
  <si>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</si>
  <si>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</si>
  <si>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</si>
  <si>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</si>
  <si>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</si>
  <si>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</si>
  <si>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</si>
  <si>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</si>
  <si>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</si>
  <si>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</si>
  <si>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</si>
  <si>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</si>
  <si>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</si>
  <si>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</si>
  <si>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</si>
  <si>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</si>
  <si>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</si>
  <si>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</si>
  <si>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</si>
  <si>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</si>
  <si>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</si>
  <si>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</si>
  <si>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</si>
  <si>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</si>
  <si>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</si>
  <si>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</si>
  <si>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</si>
  <si>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</si>
  <si>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</si>
  <si>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</si>
  <si>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</si>
  <si>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</si>
  <si>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</si>
  <si>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</si>
  <si>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</si>
  <si>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</si>
  <si>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</si>
  <si>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</si>
  <si>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</si>
  <si>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</si>
  <si>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</si>
  <si>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</si>
  <si>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</si>
  <si>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</si>
  <si>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</si>
  <si>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</si>
  <si>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</si>
  <si>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</si>
  <si>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</si>
  <si>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</si>
  <si>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</si>
  <si>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</si>
  <si>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</si>
  <si>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</si>
  <si>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</si>
  <si>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</si>
  <si>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</si>
  <si>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</si>
  <si>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</si>
  <si>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</si>
  <si>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</si>
  <si>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</si>
  <si>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</si>
  <si>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</si>
  <si>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</si>
  <si>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</si>
  <si>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</si>
  <si>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</si>
  <si>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</si>
  <si>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</si>
  <si>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</si>
  <si>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</si>
  <si>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</si>
  <si>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</si>
  <si>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</si>
  <si>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</si>
  <si>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</si>
  <si>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</si>
  <si>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</si>
  <si>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</si>
  <si>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</si>
  <si>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</si>
  <si>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</si>
  <si>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</si>
  <si>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</si>
  <si>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</si>
  <si>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</si>
  <si>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</si>
  <si>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</si>
  <si>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</si>
  <si>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</si>
  <si>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</si>
  <si>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</si>
  <si>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</si>
  <si>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</si>
  <si>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</si>
  <si>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</si>
  <si>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</si>
  <si>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</si>
  <si>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</si>
  <si>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</si>
  <si>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</si>
  <si>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</si>
  <si>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</si>
  <si>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</si>
  <si>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</si>
  <si>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</si>
  <si>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</si>
  <si>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</si>
  <si>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</si>
  <si>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</si>
  <si>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</si>
  <si>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</si>
  <si>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</si>
  <si>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</si>
  <si>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</si>
  <si>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</si>
  <si>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</si>
  <si>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</si>
  <si>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</si>
  <si>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</si>
  <si>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</si>
  <si>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</si>
  <si>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</si>
  <si>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</si>
  <si>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</si>
  <si>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</si>
  <si>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</si>
  <si>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</si>
  <si>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</si>
  <si>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</si>
  <si>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</si>
  <si>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</si>
  <si>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</si>
  <si>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</si>
  <si>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</si>
  <si>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</si>
  <si>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</si>
  <si>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</si>
  <si>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</si>
  <si>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</si>
  <si>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</si>
  <si>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</si>
  <si>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</si>
  <si>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</si>
  <si>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</si>
  <si>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</si>
  <si>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</si>
  <si>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</si>
  <si>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</si>
  <si>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</si>
  <si>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</si>
  <si>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</si>
  <si>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</si>
  <si>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</si>
  <si>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</si>
  <si>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</si>
  <si>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</si>
  <si>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</si>
  <si>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</si>
  <si>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</si>
  <si>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</si>
  <si>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</si>
  <si>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</si>
  <si>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</si>
  <si>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</si>
  <si>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</si>
  <si>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</si>
  <si>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</si>
  <si>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</si>
  <si>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</si>
  <si>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</si>
  <si>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</si>
  <si>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</si>
  <si>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</si>
  <si>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</si>
  <si>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</si>
  <si>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</si>
  <si>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</si>
  <si>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</si>
  <si>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</si>
  <si>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</si>
  <si>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</si>
  <si>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</si>
  <si>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</si>
  <si>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</si>
  <si>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</si>
  <si>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</si>
  <si>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</si>
  <si>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</si>
  <si>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</si>
  <si>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</si>
  <si>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</si>
  <si>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</si>
  <si>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</si>
  <si>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</si>
  <si>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</si>
  <si>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</si>
  <si>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</si>
  <si>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</si>
  <si>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</si>
  <si>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</si>
  <si>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</si>
  <si>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</si>
  <si>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</si>
  <si>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</si>
  <si>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</si>
  <si>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</si>
  <si>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</si>
  <si>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</si>
  <si>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</si>
  <si>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</si>
  <si>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</si>
  <si>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</si>
  <si>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</si>
  <si>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</si>
  <si>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</si>
  <si>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</si>
  <si>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</si>
  <si>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</si>
  <si>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</si>
  <si>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</si>
  <si>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</si>
  <si>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</si>
  <si>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</si>
  <si>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</si>
  <si>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</si>
  <si>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</si>
  <si>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</si>
  <si>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</si>
  <si>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</si>
  <si>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</si>
  <si>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</si>
  <si>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</si>
  <si>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</si>
  <si>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</si>
  <si>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</si>
  <si>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</si>
  <si>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</si>
  <si>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</si>
  <si>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</si>
  <si>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</si>
  <si>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</si>
  <si>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</si>
  <si>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</si>
  <si>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</si>
  <si>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</si>
  <si>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</si>
  <si>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</si>
  <si>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</si>
  <si>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</si>
  <si>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</si>
  <si>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</si>
  <si>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</si>
  <si>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</si>
  <si>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</si>
  <si>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</si>
  <si>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</si>
  <si>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</si>
  <si>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</si>
  <si>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</si>
  <si>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</si>
  <si>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</si>
  <si>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</si>
  <si>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</si>
  <si>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</si>
  <si>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</si>
  <si>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</si>
  <si>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</si>
  <si>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</si>
  <si>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</si>
  <si>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</si>
  <si>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</si>
  <si>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</si>
  <si>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</si>
  <si>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</si>
  <si>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</si>
  <si>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</si>
  <si>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</si>
  <si>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</si>
  <si>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</si>
  <si>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</si>
  <si>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</si>
  <si>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</si>
  <si>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</si>
  <si>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</si>
  <si>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</si>
  <si>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</si>
  <si>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</si>
  <si>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</si>
  <si>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</si>
  <si>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</si>
  <si>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</si>
  <si>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</si>
  <si>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</si>
  <si>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</si>
  <si>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</si>
  <si>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</si>
  <si>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</si>
  <si>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</si>
  <si>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</si>
  <si>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</si>
  <si>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</si>
  <si>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</si>
  <si>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</si>
  <si>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</si>
  <si>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</si>
  <si>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</si>
  <si>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</si>
  <si>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</si>
  <si>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</si>
  <si>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</si>
  <si>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</si>
  <si>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</si>
  <si>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</si>
  <si>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</si>
  <si>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</si>
  <si>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</si>
  <si>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</si>
  <si>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</si>
  <si>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</si>
  <si>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</si>
  <si>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</si>
  <si>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</si>
  <si>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</si>
  <si>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</si>
  <si>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</si>
  <si>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</si>
  <si>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</si>
  <si>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</si>
  <si>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</si>
  <si>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</si>
  <si>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</si>
  <si>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</si>
  <si>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</si>
  <si>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</si>
  <si>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</si>
  <si>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</si>
  <si>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</si>
  <si>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</si>
  <si>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</si>
  <si>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</si>
  <si>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</si>
  <si>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</si>
  <si>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</si>
  <si>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</si>
  <si>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</si>
  <si>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</si>
  <si>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</si>
  <si>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</si>
  <si>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</si>
  <si>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</si>
  <si>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</si>
  <si>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</si>
  <si>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</si>
  <si>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</si>
  <si>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</si>
  <si>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</si>
  <si>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</si>
  <si>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</si>
  <si>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</si>
  <si>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</si>
  <si>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</si>
  <si>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</si>
  <si>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</si>
  <si>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</si>
  <si>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</si>
  <si>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</si>
  <si>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</si>
  <si>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</si>
  <si>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</si>
  <si>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</si>
  <si>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</si>
  <si>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</si>
  <si>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</si>
  <si>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</si>
  <si>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</si>
  <si>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</si>
  <si>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</si>
  <si>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</si>
  <si>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</si>
  <si>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</si>
  <si>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</si>
  <si>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</si>
  <si>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</si>
  <si>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</si>
  <si>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</si>
  <si>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</si>
  <si>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</si>
  <si>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</si>
  <si>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</si>
  <si>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</si>
  <si>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</si>
  <si>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</si>
  <si>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</si>
  <si>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</si>
  <si>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</si>
  <si>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</si>
  <si>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</si>
  <si>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</si>
  <si>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</si>
  <si>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</si>
  <si>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</si>
  <si>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</si>
  <si>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</si>
  <si>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</si>
  <si>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</si>
  <si>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</si>
  <si>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</si>
  <si>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</si>
  <si>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</si>
  <si>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</si>
  <si>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</si>
  <si>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</si>
  <si>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</si>
  <si>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</si>
  <si>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</si>
  <si>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</si>
  <si>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</si>
  <si>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</si>
  <si>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</si>
  <si>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</si>
  <si>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</si>
  <si>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</si>
  <si>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</si>
  <si>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</si>
  <si>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</si>
  <si>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</si>
  <si>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</si>
  <si>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</si>
  <si>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</si>
  <si>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</si>
  <si>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</si>
  <si>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</si>
  <si>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</si>
  <si>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</si>
  <si>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</si>
  <si>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</si>
  <si>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</si>
  <si>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</si>
  <si>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</si>
  <si>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</si>
  <si>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</si>
  <si>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</si>
  <si>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</si>
  <si>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</si>
  <si>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</si>
  <si>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</si>
  <si>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</si>
  <si>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</si>
  <si>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</si>
  <si>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</si>
  <si>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</si>
  <si>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</si>
  <si>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</si>
  <si>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</si>
  <si>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</si>
  <si>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</si>
  <si>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</si>
  <si>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</si>
  <si>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</si>
  <si>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</si>
  <si>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</si>
  <si>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</si>
  <si>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</si>
  <si>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</si>
  <si>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</si>
  <si>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</si>
  <si>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</si>
  <si>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</si>
  <si>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</si>
  <si>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</si>
  <si>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</si>
  <si>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</si>
  <si>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</si>
  <si>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</si>
  <si>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</si>
  <si>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</si>
  <si>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</si>
  <si>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</si>
  <si>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</si>
  <si>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</si>
  <si>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</si>
  <si>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</si>
  <si>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</si>
  <si>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</si>
  <si>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</si>
  <si>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</si>
  <si>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</si>
  <si>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</si>
  <si>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</si>
  <si>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</si>
  <si>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</si>
  <si>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</si>
  <si>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</si>
  <si>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</si>
  <si>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</si>
  <si>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</si>
  <si>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</si>
  <si>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</si>
  <si>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</si>
  <si>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</si>
  <si>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</si>
  <si>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</si>
  <si>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</si>
  <si>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</si>
  <si>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</si>
  <si>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</si>
  <si>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</si>
  <si>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</si>
  <si>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</si>
  <si>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</si>
  <si>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</si>
  <si>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</si>
  <si>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</si>
  <si>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</si>
  <si>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</si>
  <si>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</si>
  <si>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</si>
  <si>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</si>
  <si>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</si>
  <si>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</si>
  <si>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</si>
  <si>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</si>
  <si>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</si>
  <si>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</si>
  <si>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</si>
  <si>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</si>
  <si>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</si>
  <si>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</si>
  <si>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</si>
  <si>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</si>
  <si>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</si>
  <si>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</si>
  <si>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</si>
  <si>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</si>
  <si>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</si>
  <si>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</si>
  <si>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</si>
  <si>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</si>
  <si>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</si>
  <si>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</si>
  <si>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</si>
  <si>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</si>
  <si>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</si>
  <si>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</si>
  <si>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</si>
  <si>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</si>
  <si>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</si>
  <si>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</si>
  <si>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</si>
  <si>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</si>
  <si>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</si>
  <si>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</si>
  <si>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</si>
  <si>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</si>
  <si>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</si>
  <si>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</si>
  <si>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</si>
  <si>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</si>
  <si>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</si>
  <si>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</si>
  <si>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</si>
  <si>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</si>
  <si>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</si>
  <si>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</si>
  <si>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</si>
  <si>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</si>
  <si>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</si>
  <si>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</si>
  <si>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</si>
  <si>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</si>
  <si>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</si>
  <si>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</si>
  <si>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</si>
  <si>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</si>
  <si>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</si>
  <si>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</si>
  <si>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</si>
  <si>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</si>
  <si>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</si>
  <si>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</si>
  <si>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</si>
  <si>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</si>
  <si>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</si>
  <si>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</si>
  <si>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</si>
  <si>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</si>
  <si>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</si>
  <si>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</si>
  <si>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</si>
  <si>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</si>
  <si>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</si>
  <si>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</si>
  <si>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</si>
  <si>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</si>
  <si>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</si>
  <si>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</si>
  <si>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</si>
  <si>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</si>
  <si>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</si>
  <si>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</si>
  <si>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</si>
  <si>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</si>
  <si>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</si>
  <si>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</si>
  <si>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</si>
  <si>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</si>
  <si>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</si>
  <si>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</si>
  <si>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</si>
  <si>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</si>
  <si>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</si>
  <si>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</si>
  <si>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</si>
  <si>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</si>
  <si>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</si>
  <si>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</si>
  <si>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</si>
  <si>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</si>
  <si>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</si>
  <si>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</si>
  <si>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</si>
  <si>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</si>
  <si>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</si>
  <si>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</si>
  <si>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</si>
  <si>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</si>
  <si>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</si>
  <si>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</si>
  <si>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</si>
  <si>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</si>
  <si>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</si>
  <si>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</si>
  <si>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</si>
  <si>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</si>
  <si>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</si>
  <si>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</si>
  <si>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</si>
  <si>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</si>
  <si>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</si>
  <si>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</si>
  <si>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</si>
  <si>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</si>
  <si>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</si>
  <si>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</si>
  <si>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</si>
  <si>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</si>
  <si>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</si>
  <si>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</si>
  <si>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</si>
  <si>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</si>
  <si>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</si>
  <si>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</si>
  <si>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</si>
  <si>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</si>
  <si>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</si>
  <si>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</si>
  <si>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</si>
  <si>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</si>
  <si>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</si>
  <si>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</si>
  <si>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</si>
  <si>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</si>
  <si>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</si>
  <si>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</si>
  <si>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</si>
  <si>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</si>
  <si>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</si>
  <si>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</si>
  <si>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</si>
  <si>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</si>
  <si>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</si>
  <si>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</si>
  <si>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</si>
  <si>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</si>
  <si>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</si>
  <si>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</si>
  <si>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</si>
  <si>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</si>
  <si>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</si>
  <si>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</si>
  <si>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</si>
  <si>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</si>
  <si>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</si>
  <si>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</si>
  <si>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</si>
  <si>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</si>
  <si>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</si>
  <si>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</si>
  <si>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</si>
  <si>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</si>
  <si>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</si>
  <si>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</si>
  <si>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</si>
  <si>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</si>
  <si>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</si>
  <si>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</si>
  <si>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</si>
  <si>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</si>
  <si>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</si>
  <si>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</si>
  <si>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</si>
  <si>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</si>
  <si>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</si>
  <si>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</si>
  <si>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</si>
  <si>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</si>
  <si>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</si>
  <si>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</si>
  <si>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</si>
  <si>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</si>
  <si>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</si>
  <si>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</si>
  <si>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</si>
  <si>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</si>
  <si>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</si>
  <si>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</si>
  <si>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</si>
  <si>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</si>
  <si>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</si>
  <si>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</si>
  <si>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</si>
  <si>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</si>
  <si>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</si>
  <si>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</si>
  <si>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</si>
  <si>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</si>
  <si>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</si>
  <si>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</si>
  <si>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</si>
  <si>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</si>
  <si>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</si>
  <si>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</si>
  <si>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</si>
  <si>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</si>
  <si>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</si>
  <si>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</si>
  <si>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</si>
  <si>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</si>
  <si>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</si>
  <si>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</si>
  <si>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</si>
  <si>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</si>
  <si>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</si>
  <si>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</si>
  <si>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</si>
  <si>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</si>
  <si>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</si>
  <si>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</si>
  <si>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</si>
  <si>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</si>
  <si>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</si>
  <si>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</si>
  <si>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</si>
  <si>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</si>
  <si>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</si>
  <si>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</si>
  <si>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</si>
  <si>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</si>
  <si>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</si>
  <si>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</si>
  <si>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</si>
  <si>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</si>
  <si>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</si>
  <si>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</si>
  <si>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</si>
  <si>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</si>
  <si>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</si>
  <si>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</si>
  <si>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</si>
  <si>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</si>
  <si>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</si>
  <si>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</si>
  <si>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</si>
  <si>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</si>
  <si>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</si>
  <si>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</si>
  <si>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</si>
  <si>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</si>
  <si>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</si>
  <si>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</si>
  <si>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</si>
  <si>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</si>
  <si>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</si>
  <si>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</si>
  <si>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</si>
  <si>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</si>
  <si>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</si>
  <si>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</si>
  <si>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</si>
  <si>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</si>
  <si>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</si>
  <si>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</si>
  <si>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</si>
  <si>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</si>
  <si>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</si>
  <si>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</si>
  <si>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</si>
  <si>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</si>
  <si>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</si>
  <si>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</si>
  <si>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</si>
  <si>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</si>
  <si>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</si>
  <si>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</si>
  <si>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</si>
  <si>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</si>
  <si>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</si>
  <si>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</si>
  <si>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</si>
  <si>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</si>
  <si>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</si>
  <si>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</si>
  <si>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</si>
  <si>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</si>
  <si>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</si>
  <si>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</si>
  <si>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</si>
  <si>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</si>
  <si>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</si>
  <si>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</si>
  <si>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</si>
  <si>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</si>
  <si>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</si>
  <si>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</si>
  <si>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</si>
  <si>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</si>
  <si>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</si>
  <si>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</si>
  <si>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</si>
  <si>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</si>
  <si>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</si>
  <si>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</si>
  <si>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</si>
  <si>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</si>
  <si>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</si>
  <si>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</si>
  <si>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</si>
  <si>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</si>
  <si>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</si>
  <si>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</si>
  <si>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</si>
  <si>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</si>
  <si>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</si>
  <si>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</si>
  <si>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</si>
  <si>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</si>
  <si>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</si>
  <si>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</si>
  <si>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</si>
  <si>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</si>
  <si>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</si>
  <si>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</si>
  <si>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</si>
  <si>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</si>
  <si>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</si>
  <si>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</si>
  <si>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</si>
  <si>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</si>
  <si>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</si>
  <si>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</si>
  <si>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</si>
  <si>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</si>
  <si>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</si>
  <si>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</si>
  <si>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</si>
  <si>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</si>
  <si>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</si>
  <si>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</si>
  <si>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</si>
  <si>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</si>
  <si>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</si>
  <si>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</si>
  <si>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</si>
  <si>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</si>
  <si>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</si>
  <si>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</si>
  <si>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</si>
  <si>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</si>
  <si>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</si>
  <si>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</si>
  <si>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</si>
  <si>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</si>
  <si>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</si>
  <si>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</si>
  <si>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</si>
  <si>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</si>
  <si>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</si>
  <si>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</si>
  <si>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</si>
  <si>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</si>
  <si>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</si>
  <si>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</si>
  <si>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</si>
  <si>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</si>
  <si>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</si>
  <si>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</si>
  <si>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</si>
  <si>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</si>
  <si>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</si>
  <si>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</si>
  <si>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</si>
  <si>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</si>
  <si>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</si>
  <si>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</si>
  <si>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</si>
  <si>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</si>
  <si>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</si>
  <si>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</si>
  <si>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</si>
  <si>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</si>
  <si>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</si>
  <si>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</si>
  <si>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</si>
  <si>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</si>
  <si>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</si>
  <si>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</si>
  <si>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</si>
  <si>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</si>
  <si>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</si>
  <si>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</si>
  <si>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</si>
  <si>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</si>
  <si>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</si>
  <si>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</si>
  <si>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</si>
  <si>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</si>
  <si>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</si>
  <si>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</si>
  <si>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</si>
  <si>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</si>
  <si>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</si>
  <si>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</si>
  <si>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</si>
  <si>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</si>
  <si>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</si>
  <si>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</si>
  <si>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</si>
  <si>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</si>
  <si>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</si>
  <si>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</si>
  <si>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</si>
  <si>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</si>
  <si>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</si>
  <si>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</si>
  <si>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</si>
  <si>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</si>
  <si>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</si>
  <si>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</si>
  <si>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</si>
  <si>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</si>
  <si>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</si>
  <si>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</si>
  <si>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</si>
  <si>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</si>
  <si>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</si>
  <si>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</si>
  <si>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</si>
  <si>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</si>
  <si>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</si>
  <si>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</si>
  <si>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</si>
  <si>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</si>
  <si>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</si>
  <si>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</si>
  <si>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</si>
  <si>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</si>
  <si>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</si>
  <si>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</si>
  <si>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</si>
  <si>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</si>
  <si>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</si>
  <si>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</si>
  <si>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</si>
  <si>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</si>
  <si>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</si>
  <si>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</si>
  <si>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</si>
  <si>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</si>
  <si>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</si>
  <si>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</si>
  <si>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</si>
  <si>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</si>
  <si>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</si>
  <si>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</si>
  <si>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</si>
  <si>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</si>
  <si>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</si>
  <si>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</si>
  <si>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</si>
  <si>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</si>
  <si>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</si>
  <si>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</si>
  <si>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</si>
  <si>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</si>
  <si>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</si>
  <si>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</si>
  <si>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</si>
  <si>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</si>
  <si>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</si>
  <si>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</si>
  <si>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</si>
  <si>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</si>
  <si>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</si>
  <si>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</si>
  <si>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</si>
  <si>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</si>
  <si>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</si>
  <si>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</si>
  <si>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</si>
  <si>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</si>
  <si>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</si>
  <si>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</si>
  <si>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</si>
  <si>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</si>
  <si>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</si>
  <si>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</si>
  <si>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</si>
  <si>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</si>
  <si>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</si>
  <si>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</si>
  <si>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</si>
  <si>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</si>
  <si>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</si>
  <si>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</si>
  <si>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</si>
  <si>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</si>
  <si>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</si>
  <si>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</si>
  <si>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</si>
  <si>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</si>
  <si>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</si>
  <si>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</si>
  <si>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</si>
  <si>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</si>
  <si>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</si>
  <si>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</si>
  <si>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</si>
  <si>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</si>
  <si>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</si>
  <si>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</si>
  <si>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</si>
  <si>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</si>
  <si>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</si>
  <si>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</si>
  <si>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</si>
  <si>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</si>
  <si>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</si>
  <si>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</si>
  <si>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</si>
  <si>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</si>
  <si>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</si>
  <si>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</si>
  <si>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</si>
  <si>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</si>
  <si>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</si>
  <si>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</si>
  <si>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</si>
  <si>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</si>
  <si>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</si>
  <si>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</si>
  <si>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</si>
  <si>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</si>
  <si>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</si>
  <si>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</si>
  <si>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</si>
  <si>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</si>
  <si>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</si>
  <si>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</si>
  <si>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</si>
  <si>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</si>
  <si>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</si>
  <si>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</si>
  <si>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</si>
  <si>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</si>
  <si>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</si>
  <si>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</si>
  <si>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</si>
  <si>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</si>
  <si>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</si>
  <si>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</si>
  <si>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</si>
  <si>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</si>
  <si>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</si>
  <si>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</si>
  <si>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</si>
  <si>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</si>
  <si>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</si>
  <si>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</si>
  <si>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</si>
  <si>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</si>
  <si>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</si>
  <si>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</si>
  <si>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</si>
  <si>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</si>
  <si>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</si>
  <si>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</si>
  <si>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</si>
  <si>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</si>
  <si>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</si>
  <si>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</si>
  <si>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</si>
  <si>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</si>
  <si>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</si>
  <si>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</si>
  <si>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</si>
  <si>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</si>
  <si>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</si>
  <si>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</si>
  <si>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</si>
  <si>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</si>
  <si>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</si>
  <si>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</si>
  <si>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</si>
  <si>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</si>
  <si>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</si>
  <si>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</si>
  <si>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</si>
  <si>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</si>
  <si>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</si>
  <si>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</si>
  <si>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</si>
  <si>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</si>
  <si>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</si>
  <si>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</si>
  <si>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</si>
  <si>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</si>
  <si>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</si>
  <si>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</si>
  <si>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</si>
  <si>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</si>
  <si>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</si>
  <si>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</si>
  <si>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</si>
  <si>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</si>
  <si>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</si>
  <si>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</si>
  <si>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</si>
  <si>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</si>
  <si>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</si>
  <si>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</si>
  <si>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</si>
  <si>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</si>
  <si>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</si>
  <si>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</si>
  <si>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</si>
  <si>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</si>
  <si>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</si>
  <si>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</si>
  <si>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</si>
  <si>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</si>
  <si>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</si>
  <si>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</si>
  <si>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</si>
  <si>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</si>
  <si>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</si>
  <si>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</si>
  <si>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</si>
  <si>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</si>
  <si>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</si>
  <si>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</si>
  <si>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</si>
  <si>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</si>
  <si>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</si>
  <si>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</si>
  <si>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</si>
  <si>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</si>
  <si>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</si>
  <si>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</si>
  <si>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</si>
  <si>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</si>
  <si>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</si>
  <si>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</si>
  <si>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</si>
  <si>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</si>
  <si>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</si>
  <si>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</si>
  <si>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</si>
  <si>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</si>
  <si>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</si>
  <si>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</si>
  <si>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</si>
  <si>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</si>
  <si>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</si>
  <si>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</si>
  <si>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</si>
  <si>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</si>
  <si>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</si>
  <si>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</si>
  <si>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</si>
  <si>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</si>
  <si>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</si>
  <si>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</si>
  <si>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</si>
  <si>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</si>
  <si>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</si>
  <si>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</si>
  <si>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</si>
  <si>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</si>
  <si>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</si>
  <si>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</si>
  <si>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</si>
  <si>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</si>
  <si>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</si>
  <si>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</si>
  <si>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</si>
  <si>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</si>
  <si>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</si>
  <si>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</si>
  <si>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</si>
  <si>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</si>
  <si>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</si>
  <si>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</si>
  <si>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</si>
  <si>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</si>
  <si>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</si>
  <si>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</si>
  <si>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</si>
  <si>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</si>
  <si>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</si>
  <si>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</si>
  <si>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</si>
  <si>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</si>
  <si>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</si>
  <si>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</si>
  <si>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</si>
  <si>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</si>
  <si>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</si>
  <si>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</si>
  <si>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</si>
  <si>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</si>
  <si>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</si>
  <si>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</si>
  <si>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</si>
  <si>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</si>
  <si>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</si>
  <si>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</si>
  <si>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</si>
  <si>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</si>
  <si>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</si>
  <si>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</si>
  <si>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</si>
  <si>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</si>
  <si>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</si>
  <si>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</si>
  <si>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</si>
  <si>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</si>
  <si>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</si>
  <si>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</si>
  <si>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</si>
  <si>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</si>
  <si>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</si>
  <si>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</si>
  <si>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</si>
  <si>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</si>
  <si>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</si>
  <si>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</si>
  <si>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</si>
  <si>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</si>
  <si>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</si>
  <si>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</si>
  <si>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</si>
  <si>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</si>
  <si>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</si>
  <si>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</si>
  <si>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</si>
  <si>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</si>
  <si>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</si>
  <si>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</si>
  <si>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</si>
  <si>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</si>
  <si>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</si>
  <si>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</si>
  <si>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</si>
  <si>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</si>
  <si>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</si>
  <si>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</si>
  <si>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</si>
  <si>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</si>
  <si>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</si>
  <si>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</si>
  <si>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</si>
  <si>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</si>
  <si>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</si>
  <si>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</si>
  <si>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</si>
  <si>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</si>
  <si>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</si>
  <si>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</si>
  <si>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</si>
  <si>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</si>
  <si>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</si>
  <si>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</si>
  <si>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</si>
  <si>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</si>
  <si>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</si>
  <si>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</si>
  <si>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</si>
  <si>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</si>
  <si>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</si>
  <si>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</si>
  <si>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</si>
  <si>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</si>
  <si>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</si>
  <si>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</si>
  <si>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</si>
  <si>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</si>
  <si>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</si>
  <si>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</si>
  <si>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</si>
  <si>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</si>
  <si>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</si>
  <si>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</si>
  <si>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</si>
  <si>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</si>
  <si>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</si>
  <si>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</si>
  <si>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</si>
  <si>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</si>
  <si>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</si>
  <si>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</si>
  <si>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</si>
  <si>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</si>
  <si>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</si>
  <si>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</si>
  <si>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</si>
  <si>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</si>
  <si>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</si>
  <si>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</si>
  <si>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</si>
  <si>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</si>
  <si>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</si>
  <si>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</si>
  <si>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</si>
  <si>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</si>
  <si>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</si>
  <si>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</si>
  <si>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</si>
  <si>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</si>
  <si>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</si>
  <si>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</si>
  <si>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</si>
  <si>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</si>
  <si>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</si>
  <si>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</si>
  <si>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</si>
  <si>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</si>
  <si>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</si>
  <si>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</si>
  <si>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</si>
  <si>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</si>
  <si>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</si>
  <si>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</si>
  <si>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</si>
  <si>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</si>
  <si>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</si>
  <si>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</si>
  <si>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</si>
  <si>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</si>
  <si>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</si>
  <si>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</si>
  <si>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</si>
  <si>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</si>
  <si>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</si>
  <si>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</si>
  <si>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</si>
  <si>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</si>
  <si>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</si>
  <si>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</si>
  <si>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</si>
  <si>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</si>
  <si>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</si>
  <si>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</si>
  <si>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</si>
  <si>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</si>
  <si>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</si>
  <si>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</si>
  <si>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</si>
  <si>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</si>
  <si>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</si>
  <si>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</si>
  <si>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</si>
  <si>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</si>
  <si>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</si>
  <si>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</si>
  <si>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</si>
  <si>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</si>
  <si>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</si>
  <si>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</si>
  <si>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</si>
  <si>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</si>
  <si>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</si>
  <si>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</si>
  <si>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</si>
  <si>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</si>
  <si>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</si>
  <si>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</si>
  <si>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</si>
  <si>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</si>
  <si>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</si>
  <si>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</si>
  <si>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</si>
  <si>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</si>
  <si>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</si>
  <si>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</si>
  <si>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</si>
  <si>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</si>
  <si>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</si>
  <si>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</si>
  <si>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</si>
  <si>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</si>
  <si>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</si>
  <si>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</si>
  <si>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</si>
  <si>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</si>
  <si>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</si>
  <si>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</si>
  <si>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</si>
  <si>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</si>
  <si>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</si>
  <si>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</si>
  <si>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</si>
  <si>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</si>
  <si>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</si>
  <si>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</si>
  <si>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</si>
  <si>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</si>
  <si>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</si>
  <si>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</si>
  <si>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</si>
  <si>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</si>
  <si>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</si>
  <si>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</si>
  <si>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</si>
  <si>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</si>
  <si>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</si>
  <si>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</si>
  <si>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</si>
  <si>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</si>
  <si>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</si>
  <si>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</si>
  <si>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</si>
  <si>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</si>
  <si>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</si>
  <si>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</si>
  <si>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</si>
  <si>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</si>
  <si>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</si>
  <si>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</si>
  <si>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</si>
  <si>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</si>
  <si>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</si>
  <si>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</si>
  <si>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</si>
  <si>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</si>
  <si>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</si>
  <si>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</si>
  <si>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</si>
  <si>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</si>
  <si>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</si>
  <si>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</si>
  <si>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</si>
  <si>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</si>
  <si>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</si>
  <si>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</si>
  <si>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</si>
  <si>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</si>
  <si>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</si>
  <si>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</si>
  <si>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</si>
  <si>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</si>
  <si>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</si>
  <si>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</si>
  <si>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</si>
  <si>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</si>
  <si>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</si>
  <si>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</si>
  <si>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</si>
  <si>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</si>
  <si>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</si>
  <si>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</si>
  <si>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</si>
  <si>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</si>
  <si>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</si>
  <si>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</si>
  <si>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</si>
  <si>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</si>
  <si>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</si>
  <si>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</si>
  <si>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</si>
  <si>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</si>
  <si>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</si>
  <si>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</si>
  <si>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</si>
  <si>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</si>
  <si>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</si>
  <si>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</si>
  <si>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</si>
  <si>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</si>
  <si>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</si>
  <si>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</si>
  <si>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</si>
  <si>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</si>
  <si>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</si>
  <si>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</si>
  <si>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</si>
  <si>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</si>
  <si>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</si>
  <si>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</si>
  <si>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</si>
  <si>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</si>
  <si>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</si>
  <si>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</si>
  <si>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</si>
  <si>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</si>
  <si>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</si>
  <si>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</si>
  <si>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</si>
  <si>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</si>
  <si>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</si>
  <si>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</si>
  <si>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</si>
  <si>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</si>
  <si>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</si>
  <si>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</si>
  <si>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</si>
  <si>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</si>
  <si>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</si>
  <si>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</si>
  <si>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</si>
  <si>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</si>
  <si>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</si>
  <si>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</si>
  <si>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</si>
  <si>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</si>
  <si>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</si>
  <si>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</si>
  <si>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</si>
  <si>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</si>
  <si>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</si>
  <si>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</si>
  <si>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</si>
  <si>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</si>
  <si>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</si>
  <si>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</si>
  <si>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</si>
  <si>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</si>
  <si>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</si>
  <si>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</si>
  <si>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</si>
  <si>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</si>
  <si>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</si>
  <si>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</si>
  <si>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</si>
  <si>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</si>
  <si>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</si>
  <si>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</si>
  <si>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</si>
  <si>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</si>
  <si>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</si>
  <si>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</si>
  <si>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</si>
  <si>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</si>
  <si>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</si>
  <si>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</si>
  <si>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</si>
  <si>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</si>
  <si>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</si>
  <si>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</si>
  <si>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</si>
  <si>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</si>
  <si>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</si>
  <si>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</si>
  <si>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</si>
  <si>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</si>
  <si>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</si>
  <si>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</si>
  <si>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</si>
  <si>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</si>
  <si>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</si>
  <si>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</si>
  <si>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</si>
  <si>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</si>
  <si>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</si>
  <si>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</si>
  <si>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</si>
  <si>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</si>
  <si>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</si>
  <si>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</si>
  <si>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</si>
  <si>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</si>
  <si>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</si>
  <si>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</si>
  <si>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</si>
  <si>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</si>
  <si>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</si>
  <si>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</si>
  <si>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</si>
  <si>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</si>
  <si>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</si>
  <si>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</si>
  <si>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</si>
  <si>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</si>
  <si>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</si>
  <si>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</si>
  <si>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</si>
  <si>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</si>
  <si>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</si>
  <si>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</si>
  <si>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</si>
  <si>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</si>
  <si>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</si>
  <si>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</si>
  <si>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</si>
  <si>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</si>
  <si>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</si>
  <si>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</si>
  <si>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</si>
  <si>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</si>
  <si>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</si>
  <si>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</si>
  <si>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</si>
  <si>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</si>
  <si>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</si>
  <si>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</si>
  <si>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</si>
  <si>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</si>
  <si>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</si>
  <si>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</si>
  <si>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</si>
  <si>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</si>
  <si>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</si>
  <si>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</si>
  <si>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</si>
  <si>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</si>
  <si>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</si>
  <si>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</si>
  <si>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</si>
  <si>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</si>
  <si>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</si>
  <si>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</si>
  <si>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</si>
  <si>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</si>
  <si>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</si>
  <si>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</si>
  <si>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</si>
  <si>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</si>
  <si>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</si>
  <si>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</si>
  <si>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</si>
  <si>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</si>
  <si>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</si>
  <si>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</si>
  <si>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</si>
  <si>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</si>
  <si>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</si>
  <si>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</si>
  <si>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</si>
  <si>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</si>
  <si>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</si>
  <si>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</si>
  <si>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</si>
  <si>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</si>
  <si>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</si>
  <si>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</si>
  <si>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</si>
  <si>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</si>
  <si>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</si>
  <si>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</si>
  <si>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</si>
  <si>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</si>
  <si>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</si>
  <si>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</si>
  <si>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</si>
  <si>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</si>
  <si>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</si>
  <si>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</si>
  <si>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</si>
  <si>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</si>
  <si>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</si>
  <si>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</si>
  <si>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</si>
  <si>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</si>
  <si>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</si>
  <si>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</si>
  <si>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</si>
  <si>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</si>
  <si>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</si>
  <si>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</si>
  <si>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</si>
  <si>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</si>
  <si>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</si>
  <si>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</si>
  <si>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</si>
  <si>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</si>
  <si>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</si>
  <si>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</si>
  <si>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</si>
  <si>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</si>
  <si>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</si>
  <si>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</si>
  <si>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</si>
  <si>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</si>
  <si>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</si>
  <si>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</si>
  <si>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</si>
  <si>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</si>
  <si>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</si>
  <si>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</si>
  <si>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</si>
  <si>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</si>
  <si>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</si>
  <si>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</si>
  <si>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</si>
  <si>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</si>
  <si>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</si>
  <si>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</si>
  <si>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</si>
  <si>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</si>
  <si>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</si>
  <si>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</si>
  <si>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</si>
  <si>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</si>
  <si>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</si>
  <si>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</si>
  <si>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</si>
  <si>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</si>
  <si>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</si>
  <si>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</si>
  <si>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</si>
  <si>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</si>
  <si>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</si>
  <si>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</si>
  <si>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</si>
  <si>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</si>
  <si>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</si>
  <si>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</si>
  <si>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</si>
  <si>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</si>
  <si>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</si>
  <si>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</si>
  <si>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</si>
  <si>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</si>
  <si>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</si>
  <si>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</si>
  <si>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</si>
  <si>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</si>
  <si>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</si>
  <si>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</si>
  <si>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</si>
  <si>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</si>
  <si>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</si>
  <si>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</si>
  <si>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</si>
  <si>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</si>
  <si>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</si>
  <si>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</si>
  <si>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</si>
  <si>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</si>
  <si>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</si>
  <si>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</si>
  <si>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</si>
  <si>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</si>
  <si>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</si>
  <si>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</si>
  <si>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</si>
  <si>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</si>
  <si>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</si>
  <si>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</si>
  <si>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</si>
  <si>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</si>
  <si>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</si>
  <si>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</si>
  <si>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</si>
  <si>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</si>
  <si>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</si>
  <si>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</si>
  <si>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</si>
  <si>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</si>
  <si>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</si>
  <si>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</si>
  <si>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</si>
  <si>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</si>
  <si>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</si>
  <si>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</si>
  <si>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</si>
  <si>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</si>
  <si>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</si>
  <si>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</si>
  <si>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</si>
  <si>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</si>
  <si>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</si>
  <si>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</si>
  <si>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</si>
  <si>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</si>
  <si>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</si>
  <si>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</si>
  <si>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</si>
  <si>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</si>
  <si>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</si>
  <si>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</si>
  <si>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</si>
  <si>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</si>
  <si>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</si>
  <si>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</si>
  <si>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</si>
  <si>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</si>
  <si>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</si>
  <si>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</si>
  <si>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</si>
  <si>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</si>
  <si>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</si>
  <si>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</si>
  <si>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</si>
  <si>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</si>
  <si>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</si>
  <si>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</si>
  <si>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</si>
  <si>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</si>
  <si>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</si>
  <si>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</si>
  <si>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</si>
  <si>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</si>
  <si>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</si>
  <si>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</si>
  <si>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</si>
  <si>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</si>
  <si>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</si>
  <si>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</si>
  <si>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</si>
  <si>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</si>
  <si>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</si>
  <si>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</si>
  <si>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</si>
  <si>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</si>
  <si>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</si>
  <si>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</si>
  <si>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</si>
  <si>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</si>
  <si>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</si>
  <si>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</si>
  <si>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</si>
  <si>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</si>
  <si>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</si>
  <si>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</si>
  <si>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</si>
  <si>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</si>
  <si>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</si>
  <si>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</si>
  <si>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</si>
  <si>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</si>
  <si>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</si>
  <si>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</si>
  <si>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</si>
  <si>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</si>
  <si>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</si>
  <si>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</si>
  <si>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</si>
  <si>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</si>
  <si>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</si>
  <si>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</si>
  <si>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</si>
  <si>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</si>
  <si>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</si>
  <si>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</si>
  <si>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</si>
  <si>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</si>
  <si>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</si>
  <si>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</si>
  <si>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</si>
  <si>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</si>
  <si>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</si>
  <si>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</si>
  <si>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</si>
  <si>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</si>
  <si>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</si>
  <si>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</si>
  <si>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</si>
  <si>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</si>
  <si>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</si>
  <si>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</si>
  <si>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</si>
  <si>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</si>
  <si>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</si>
  <si>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</si>
  <si>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</si>
  <si>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</si>
  <si>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</si>
  <si>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</si>
  <si>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</si>
  <si>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</si>
  <si>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</si>
  <si>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</si>
  <si>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</si>
  <si>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</si>
  <si>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</si>
  <si>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</si>
  <si>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</si>
  <si>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</si>
  <si>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</si>
  <si>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</si>
  <si>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</si>
  <si>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</si>
  <si>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</si>
  <si>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</si>
  <si>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</si>
  <si>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</si>
  <si>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</si>
  <si>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</si>
  <si>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</si>
  <si>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</si>
  <si>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</si>
  <si>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</si>
  <si>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</si>
  <si>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</si>
  <si>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</si>
  <si>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</si>
  <si>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</si>
  <si>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</si>
  <si>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</si>
  <si>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</si>
  <si>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</si>
  <si>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</si>
  <si>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</si>
  <si>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</si>
  <si>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</si>
  <si>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</si>
  <si>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</si>
  <si>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</si>
  <si>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</si>
  <si>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</si>
  <si>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</si>
  <si>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</si>
  <si>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</si>
  <si>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</si>
  <si>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</si>
  <si>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</si>
  <si>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</si>
  <si>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</si>
  <si>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</si>
  <si>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</si>
  <si>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</si>
  <si>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</si>
  <si>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</si>
  <si>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</si>
  <si>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</si>
  <si>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</si>
  <si>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</si>
  <si>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</si>
  <si>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</si>
  <si>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</si>
  <si>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</si>
  <si>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</si>
  <si>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</si>
  <si>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</si>
  <si>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</si>
  <si>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</si>
  <si>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</si>
  <si>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</si>
  <si>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</si>
  <si>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</si>
  <si>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</si>
  <si>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</si>
  <si>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</si>
  <si>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</si>
  <si>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</si>
  <si>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</si>
  <si>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</si>
  <si>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</si>
  <si>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</si>
  <si>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</si>
  <si>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</si>
  <si>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</si>
  <si>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</si>
  <si>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</si>
  <si>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</si>
  <si>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</si>
  <si>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</si>
  <si>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</si>
  <si>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</si>
  <si>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</si>
  <si>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</si>
  <si>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</si>
  <si>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</si>
  <si>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</si>
  <si>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</si>
  <si>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</si>
  <si>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</si>
  <si>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</si>
  <si>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</si>
  <si>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</si>
  <si>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</si>
  <si>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</si>
  <si>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</si>
  <si>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</si>
  <si>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</si>
  <si>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</si>
  <si>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</si>
  <si>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</si>
  <si>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</si>
  <si>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</si>
  <si>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</si>
  <si>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</si>
  <si>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</si>
  <si>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</si>
  <si>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</si>
  <si>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</si>
  <si>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</si>
  <si>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</si>
  <si>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</si>
  <si>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</si>
  <si>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</si>
  <si>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</si>
  <si>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</si>
  <si>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</si>
  <si>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</si>
  <si>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</si>
  <si>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</si>
  <si>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</si>
  <si>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</si>
  <si>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</si>
  <si>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</si>
  <si>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</si>
  <si>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</si>
  <si>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</si>
  <si>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</si>
  <si>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</si>
  <si>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</si>
  <si>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</si>
  <si>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</si>
  <si>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</si>
  <si>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</si>
  <si>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</si>
  <si>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</si>
  <si>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</si>
  <si>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</si>
  <si>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</si>
  <si>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</si>
  <si>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</si>
  <si>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</si>
  <si>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</si>
  <si>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</si>
  <si>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</si>
  <si>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</si>
  <si>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</si>
  <si>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</si>
  <si>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</si>
  <si>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</si>
  <si>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</si>
  <si>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</si>
  <si>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</si>
  <si>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</si>
  <si>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</si>
  <si>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</si>
  <si>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</si>
  <si>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</si>
  <si>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</si>
  <si>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</si>
  <si>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</si>
  <si>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</si>
  <si>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</si>
  <si>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</si>
  <si>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</si>
  <si>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</si>
  <si>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</si>
  <si>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</si>
  <si>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</si>
  <si>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</si>
  <si>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</si>
  <si>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</si>
  <si>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</si>
  <si>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</si>
  <si>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</si>
  <si>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</si>
  <si>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</si>
  <si>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</si>
  <si>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</si>
  <si>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</si>
  <si>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</si>
  <si>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</si>
  <si>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</si>
  <si>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</si>
  <si>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</si>
  <si>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</si>
  <si>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</si>
  <si>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</si>
  <si>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</si>
  <si>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</si>
  <si>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</si>
  <si>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</si>
  <si>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</si>
  <si>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</si>
  <si>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</si>
  <si>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</si>
  <si>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</si>
  <si>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</si>
  <si>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</si>
  <si>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</si>
  <si>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</si>
  <si>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</si>
  <si>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</si>
  <si>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</si>
  <si>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</si>
  <si>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</si>
  <si>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</si>
  <si>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</si>
  <si>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</si>
  <si>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</si>
  <si>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</si>
  <si>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</si>
  <si>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</si>
  <si>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</si>
  <si>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</si>
  <si>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</si>
  <si>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</si>
  <si>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</si>
  <si>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</si>
  <si>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</si>
  <si>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</si>
  <si>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</si>
  <si>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</si>
  <si>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</si>
  <si>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</si>
  <si>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</si>
  <si>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</si>
  <si>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</si>
  <si>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</si>
  <si>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</si>
  <si>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</si>
  <si>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</si>
  <si>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</si>
  <si>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</si>
  <si>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</si>
  <si>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</si>
  <si>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</si>
  <si>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</si>
  <si>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</si>
  <si>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</si>
  <si>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</si>
  <si>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</si>
  <si>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</si>
  <si>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</si>
  <si>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</si>
  <si>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</si>
  <si>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</si>
  <si>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</si>
  <si>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</si>
  <si>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</si>
  <si>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</si>
  <si>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</si>
  <si>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</si>
  <si>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</si>
  <si>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</si>
  <si>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</si>
  <si>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</si>
  <si>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</si>
  <si>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</si>
  <si>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</si>
  <si>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</si>
  <si>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</si>
  <si>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</si>
  <si>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</si>
  <si>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</si>
  <si>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</si>
  <si>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</si>
  <si>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</si>
  <si>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</si>
  <si>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</si>
  <si>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</si>
  <si>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</si>
  <si>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</si>
  <si>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</si>
  <si>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</si>
  <si>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</si>
  <si>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</si>
  <si>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</si>
  <si>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</si>
  <si>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</si>
  <si>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</si>
  <si>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</si>
  <si>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</si>
  <si>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</si>
  <si>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</si>
  <si>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</si>
  <si>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</si>
  <si>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</si>
  <si>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</si>
  <si>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</si>
  <si>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</si>
  <si>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</si>
  <si>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</si>
  <si>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</si>
  <si>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</si>
  <si>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</si>
  <si>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</si>
  <si>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</si>
  <si>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</si>
  <si>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</si>
  <si>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</si>
  <si>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</si>
  <si>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</si>
  <si>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</si>
  <si>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</si>
  <si>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</si>
  <si>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</si>
  <si>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</si>
  <si>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</si>
  <si>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</si>
  <si>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</si>
  <si>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</si>
  <si>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</si>
  <si>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</si>
  <si>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</si>
  <si>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</si>
  <si>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</si>
  <si>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</si>
  <si>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</si>
  <si>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</si>
  <si>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</si>
  <si>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</si>
  <si>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</si>
  <si>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</si>
  <si>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</si>
  <si>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</si>
  <si>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</si>
  <si>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</si>
  <si>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</si>
  <si>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</si>
  <si>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</si>
  <si>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</si>
  <si>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</si>
  <si>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</si>
  <si>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</si>
  <si>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</si>
  <si>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</si>
  <si>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</si>
  <si>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</si>
  <si>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</si>
  <si>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</si>
  <si>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</si>
  <si>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</si>
  <si>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</si>
  <si>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</si>
  <si>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</si>
  <si>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</si>
  <si>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</si>
  <si>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</si>
  <si>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</si>
  <si>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</si>
  <si>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</si>
  <si>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</si>
  <si>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</si>
  <si>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</si>
  <si>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</si>
  <si>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</si>
  <si>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</si>
  <si>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</si>
  <si>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</si>
  <si>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</si>
  <si>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</si>
  <si>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</si>
  <si>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</si>
  <si>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</si>
  <si>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</si>
  <si>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</si>
  <si>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</si>
  <si>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</si>
  <si>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</si>
  <si>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</si>
  <si>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</si>
  <si>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</si>
  <si>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</si>
  <si>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</si>
  <si>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</si>
  <si>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</si>
  <si>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</si>
  <si>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</si>
  <si>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</si>
  <si>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</si>
  <si>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</si>
  <si>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</si>
  <si>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</si>
  <si>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</si>
  <si>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</si>
  <si>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</si>
  <si>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</si>
  <si>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</si>
  <si>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</si>
  <si>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</si>
  <si>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</si>
  <si>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</si>
  <si>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</si>
  <si>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</si>
  <si>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</si>
  <si>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</si>
  <si>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</si>
  <si>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</si>
  <si>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</si>
  <si>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</si>
  <si>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</si>
  <si>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</si>
  <si>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</si>
  <si>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</si>
  <si>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</si>
  <si>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</si>
  <si>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</si>
  <si>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</si>
  <si>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</si>
  <si>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</si>
  <si>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</si>
  <si>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</si>
  <si>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</si>
  <si>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</si>
  <si>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</si>
  <si>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</si>
  <si>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</si>
  <si>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</si>
  <si>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</si>
  <si>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</si>
  <si>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</si>
  <si>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</si>
  <si>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</si>
  <si>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</si>
  <si>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</si>
  <si>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</si>
  <si>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</si>
  <si>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</si>
  <si>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</si>
  <si>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</si>
  <si>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</si>
  <si>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</si>
  <si>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</si>
  <si>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</si>
  <si>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</si>
  <si>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</si>
  <si>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</si>
  <si>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</si>
  <si>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</si>
  <si>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</si>
  <si>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</si>
  <si>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</si>
  <si>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</si>
  <si>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</si>
  <si>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</si>
  <si>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</si>
  <si>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</si>
  <si>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</si>
  <si>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</si>
  <si>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</si>
  <si>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</si>
  <si>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</si>
  <si>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</si>
  <si>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</si>
  <si>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</si>
  <si>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</si>
  <si>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</si>
  <si>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</si>
  <si>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</si>
  <si>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</si>
  <si>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</si>
  <si>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</si>
  <si>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</si>
  <si>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</si>
  <si>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</si>
  <si>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</si>
  <si>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</si>
  <si>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</si>
  <si>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</si>
  <si>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</si>
  <si>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</si>
  <si>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</si>
  <si>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</si>
  <si>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</si>
  <si>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</si>
  <si>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</si>
  <si>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</si>
  <si>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</si>
  <si>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</si>
  <si>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</si>
  <si>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</si>
  <si>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</si>
  <si>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</si>
  <si>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</si>
  <si>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</si>
  <si>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</si>
  <si>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</si>
  <si>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</si>
  <si>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</si>
  <si>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</si>
  <si>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</si>
  <si>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</si>
  <si>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</si>
  <si>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</si>
  <si>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</si>
  <si>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</si>
  <si>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</si>
  <si>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</si>
  <si>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</si>
  <si>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</si>
  <si>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</si>
  <si>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</si>
  <si>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</si>
  <si>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</si>
  <si>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</si>
  <si>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</si>
  <si>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</si>
  <si>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</si>
  <si>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</si>
  <si>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</si>
  <si>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</si>
  <si>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</si>
  <si>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</si>
  <si>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</si>
  <si>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</si>
  <si>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</si>
  <si>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</si>
  <si>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</si>
  <si>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</si>
  <si>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</si>
  <si>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</si>
  <si>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</si>
  <si>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</si>
  <si>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</si>
  <si>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</si>
  <si>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</si>
  <si>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</si>
  <si>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</si>
  <si>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</si>
  <si>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</si>
  <si>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</si>
  <si>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</si>
  <si>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</si>
  <si>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</si>
  <si>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</si>
  <si>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</si>
  <si>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</si>
  <si>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</si>
  <si>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</si>
  <si>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</si>
  <si>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</si>
  <si>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</si>
  <si>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</si>
  <si>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</si>
  <si>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</si>
  <si>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</si>
  <si>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</si>
  <si>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</si>
  <si>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</si>
  <si>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</si>
  <si>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</si>
  <si>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</si>
  <si>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</si>
  <si>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</si>
  <si>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</si>
  <si>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</si>
  <si>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</si>
  <si>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</si>
  <si>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</si>
  <si>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</si>
  <si>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</si>
  <si>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</si>
  <si>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</si>
  <si>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</si>
  <si>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</si>
  <si>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</si>
  <si>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</si>
  <si>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</si>
  <si>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</si>
  <si>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</si>
  <si>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</si>
  <si>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</si>
  <si>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</si>
  <si>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</si>
  <si>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</si>
  <si>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</si>
  <si>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</si>
  <si>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</si>
  <si>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</si>
  <si>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</si>
  <si>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</si>
  <si>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</si>
  <si>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</si>
  <si>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</si>
  <si>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</si>
  <si>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</si>
  <si>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</si>
  <si>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</si>
  <si>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</si>
  <si>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</si>
  <si>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</si>
  <si>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</si>
  <si>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</si>
  <si>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</si>
  <si>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</si>
  <si>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</si>
  <si>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</si>
  <si>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</si>
  <si>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</si>
  <si>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</si>
  <si>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</si>
  <si>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</si>
  <si>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</si>
  <si>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</si>
  <si>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</si>
  <si>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</si>
  <si>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</si>
  <si>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</si>
  <si>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</si>
  <si>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</si>
  <si>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</si>
  <si>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</si>
  <si>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</si>
  <si>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</si>
  <si>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</si>
  <si>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</si>
  <si>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</si>
  <si>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</si>
  <si>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</si>
  <si>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</si>
  <si>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</si>
  <si>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</si>
  <si>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</si>
  <si>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</si>
  <si>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</si>
  <si>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</si>
  <si>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</si>
  <si>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</si>
  <si>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</si>
  <si>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</si>
  <si>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</si>
  <si>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</si>
  <si>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</si>
  <si>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</si>
  <si>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</si>
  <si>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</si>
  <si>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</si>
  <si>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</si>
  <si>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</si>
  <si>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</si>
  <si>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</si>
  <si>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</si>
  <si>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</si>
  <si>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</si>
  <si>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</si>
  <si>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</si>
  <si>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</si>
  <si>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</si>
  <si>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</si>
  <si>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</si>
  <si>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</si>
  <si>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</si>
  <si>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</si>
  <si>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</si>
  <si>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</si>
  <si>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</si>
  <si>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</si>
  <si>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</si>
  <si>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</si>
  <si>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</si>
  <si>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</si>
  <si>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</si>
  <si>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</si>
  <si>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</si>
  <si>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</si>
  <si>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</si>
  <si>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</si>
  <si>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</si>
  <si>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</si>
  <si>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</si>
  <si>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</si>
  <si>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</si>
  <si>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</si>
  <si>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</si>
  <si>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</si>
  <si>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</si>
  <si>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</si>
  <si>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</si>
  <si>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</si>
  <si>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</si>
  <si>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</si>
  <si>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</si>
  <si>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</si>
  <si>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</si>
  <si>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</si>
  <si>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</si>
  <si>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</si>
  <si>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</si>
  <si>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</si>
  <si>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</si>
  <si>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</si>
  <si>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</si>
  <si>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</si>
  <si>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</si>
  <si>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</si>
  <si>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</si>
  <si>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</si>
  <si>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</si>
  <si>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</si>
  <si>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</si>
  <si>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</si>
  <si>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</si>
  <si>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</si>
  <si>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</si>
  <si>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</si>
  <si>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</si>
  <si>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</si>
  <si>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</si>
  <si>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</si>
  <si>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</si>
  <si>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</si>
  <si>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</si>
  <si>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</si>
  <si>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</si>
  <si>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</si>
  <si>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</si>
  <si>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</si>
  <si>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</si>
  <si>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</si>
  <si>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</si>
  <si>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</si>
  <si>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</si>
  <si>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</si>
  <si>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</si>
  <si>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</si>
  <si>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</si>
  <si>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</si>
  <si>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</si>
  <si>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</si>
  <si>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</si>
  <si>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</si>
  <si>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</si>
  <si>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</si>
  <si>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</si>
  <si>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</si>
  <si>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</si>
  <si>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</si>
  <si>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</si>
  <si>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</si>
  <si>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</si>
  <si>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</si>
  <si>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</si>
  <si>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</si>
  <si>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</si>
  <si>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</si>
  <si>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</si>
  <si>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</si>
  <si>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</si>
  <si>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</si>
  <si>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</si>
  <si>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</si>
  <si>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</si>
  <si>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</si>
  <si>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</si>
  <si>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</si>
  <si>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</si>
  <si>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</si>
  <si>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</si>
  <si>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</si>
  <si>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</si>
  <si>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</si>
  <si>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</si>
  <si>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</si>
  <si>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</si>
  <si>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</si>
  <si>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</si>
  <si>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</si>
  <si>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</si>
  <si>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</si>
  <si>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</si>
  <si>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</si>
  <si>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</si>
  <si>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</si>
  <si>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</si>
  <si>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</si>
  <si>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</si>
  <si>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</si>
  <si>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</si>
  <si>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</si>
  <si>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</si>
  <si>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</si>
  <si>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</si>
  <si>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</si>
  <si>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</si>
  <si>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</si>
  <si>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</si>
  <si>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</si>
  <si>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</si>
  <si>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</si>
  <si>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</si>
  <si>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</si>
  <si>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</si>
  <si>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</si>
  <si>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</si>
  <si>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</si>
  <si>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</si>
  <si>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</si>
  <si>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</si>
  <si>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</si>
  <si>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</si>
  <si>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</si>
  <si>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</si>
  <si>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</si>
  <si>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</si>
  <si>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</si>
  <si>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</si>
  <si>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</si>
  <si>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</si>
  <si>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</si>
  <si>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</si>
  <si>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</si>
  <si>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</si>
  <si>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</si>
  <si>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</si>
  <si>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</si>
  <si>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</si>
  <si>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</si>
  <si>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</si>
  <si>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</si>
  <si>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</si>
  <si>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</si>
  <si>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</si>
  <si>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</si>
  <si>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</si>
  <si>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</si>
  <si>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</si>
  <si>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</si>
  <si>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</si>
  <si>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</si>
  <si>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</si>
  <si>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</si>
  <si>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</si>
  <si>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</si>
  <si>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</si>
  <si>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</si>
  <si>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</si>
  <si>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</si>
  <si>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</si>
  <si>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</si>
  <si>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</si>
  <si>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</si>
  <si>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</si>
  <si>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</si>
  <si>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</si>
  <si>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</si>
  <si>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</si>
  <si>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</si>
  <si>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</si>
  <si>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</si>
  <si>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</si>
  <si>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</si>
  <si>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</si>
  <si>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</si>
  <si>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</si>
  <si>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</si>
  <si>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</si>
  <si>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</si>
  <si>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</si>
  <si>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</si>
  <si>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</si>
  <si>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</si>
  <si>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</si>
  <si>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</si>
  <si>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</si>
  <si>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</si>
  <si>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</si>
  <si>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</si>
  <si>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</si>
  <si>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</si>
  <si>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</si>
  <si>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</si>
  <si>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</si>
  <si>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</si>
  <si>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</si>
  <si>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</si>
  <si>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</si>
  <si>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</si>
  <si>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</si>
  <si>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</si>
  <si>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</si>
  <si>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</si>
  <si>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</si>
  <si>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</si>
  <si>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</si>
  <si>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</si>
  <si>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</si>
  <si>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</si>
  <si>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</si>
  <si>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</si>
  <si>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</si>
  <si>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</si>
  <si>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</si>
  <si>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</si>
  <si>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</si>
  <si>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</si>
  <si>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</si>
  <si>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</si>
  <si>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</si>
  <si>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</si>
  <si>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</si>
  <si>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</si>
  <si>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</si>
  <si>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</si>
  <si>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</si>
  <si>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</si>
  <si>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</si>
  <si>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</si>
  <si>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</si>
  <si>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</si>
  <si>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</si>
  <si>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</si>
  <si>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</si>
  <si>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</si>
  <si>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</si>
  <si>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</si>
  <si>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</si>
  <si>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</si>
  <si>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</si>
  <si>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</si>
  <si>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</si>
  <si>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</si>
  <si>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</si>
  <si>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</si>
  <si>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</si>
  <si>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</si>
  <si>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</si>
  <si>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</si>
  <si>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</si>
  <si>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</si>
  <si>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</si>
  <si>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</si>
  <si>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</si>
  <si>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</si>
  <si>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</si>
  <si>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</si>
  <si>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</si>
  <si>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</si>
  <si>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</si>
  <si>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</si>
  <si>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</si>
  <si>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</si>
  <si>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</si>
  <si>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</si>
  <si>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</si>
  <si>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</si>
  <si>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</si>
  <si>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</si>
  <si>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</si>
  <si>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</si>
  <si>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</si>
  <si>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</si>
  <si>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</si>
  <si>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</si>
  <si>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</si>
  <si>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</si>
  <si>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</si>
  <si>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</si>
  <si>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</si>
  <si>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</si>
  <si>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</si>
  <si>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</si>
  <si>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</si>
  <si>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</si>
  <si>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</si>
  <si>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</si>
  <si>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</si>
  <si>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</si>
  <si>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</si>
  <si>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</si>
  <si>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</si>
  <si>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</si>
  <si>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</si>
  <si>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</si>
  <si>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</si>
  <si>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</si>
  <si>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</si>
  <si>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</si>
  <si>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</si>
  <si>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</si>
  <si>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</si>
  <si>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</si>
  <si>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</si>
  <si>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</si>
  <si>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</si>
  <si>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</si>
  <si>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</si>
  <si>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</si>
  <si>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</si>
  <si>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</si>
  <si>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</si>
  <si>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</si>
  <si>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</si>
  <si>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</si>
  <si>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</si>
  <si>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</si>
  <si>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</si>
  <si>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</si>
  <si>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</si>
  <si>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</si>
  <si>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</si>
  <si>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</si>
  <si>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</si>
  <si>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</si>
  <si>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</si>
  <si>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</si>
  <si>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</si>
  <si>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</si>
  <si>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</si>
  <si>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</si>
  <si>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</si>
  <si>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</si>
  <si>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</si>
  <si>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</si>
  <si>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</si>
  <si>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</si>
  <si>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</si>
  <si>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</si>
  <si>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</si>
  <si>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</si>
  <si>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</si>
  <si>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</si>
  <si>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</si>
  <si>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</si>
  <si>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</si>
  <si>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</si>
  <si>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</si>
  <si>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</si>
  <si>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</si>
  <si>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</si>
  <si>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</si>
  <si>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</si>
  <si>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</si>
  <si>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</si>
  <si>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</si>
  <si>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</si>
  <si>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</si>
  <si>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</si>
  <si>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</si>
  <si>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</si>
  <si>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</si>
  <si>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</si>
  <si>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</si>
  <si>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</si>
  <si>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</si>
  <si>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</si>
  <si>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</si>
  <si>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</si>
  <si>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</si>
  <si>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</si>
  <si>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</si>
  <si>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</si>
  <si>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</si>
  <si>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</si>
  <si>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</si>
  <si>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</si>
  <si>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</si>
  <si>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</si>
  <si>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</si>
  <si>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</si>
  <si>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</si>
  <si>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</si>
  <si>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</si>
  <si>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</si>
  <si>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</si>
  <si>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</si>
  <si>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</si>
  <si>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</si>
  <si>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</si>
  <si>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</si>
  <si>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</si>
  <si>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</si>
  <si>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</si>
  <si>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</si>
  <si>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</si>
  <si>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</si>
  <si>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</si>
  <si>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</si>
  <si>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</si>
  <si>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</si>
  <si>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</si>
  <si>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</si>
  <si>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</si>
  <si>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</si>
  <si>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</si>
  <si>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</si>
  <si>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</si>
  <si>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</si>
  <si>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</si>
  <si>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</si>
  <si>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</si>
  <si>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</si>
  <si>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</si>
  <si>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</si>
  <si>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</si>
  <si>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</si>
  <si>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</si>
  <si>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</si>
  <si>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</si>
  <si>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</si>
  <si>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</si>
  <si>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</si>
  <si>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</si>
  <si>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</si>
  <si>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</si>
  <si>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</si>
  <si>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</si>
  <si>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</si>
  <si>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</si>
  <si>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</si>
  <si>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</si>
  <si>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</si>
  <si>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</si>
  <si>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</si>
  <si>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</si>
  <si>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</si>
  <si>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</si>
  <si>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</si>
  <si>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</si>
  <si>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</si>
  <si>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</si>
  <si>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</si>
  <si>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</si>
  <si>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</si>
  <si>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</si>
  <si>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</si>
  <si>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</si>
  <si>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</si>
  <si>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</si>
  <si>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</si>
  <si>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</si>
  <si>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</si>
  <si>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</si>
  <si>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</si>
  <si>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</si>
  <si>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</si>
  <si>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</si>
  <si>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</si>
  <si>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</si>
  <si>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</si>
  <si>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</si>
  <si>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</si>
  <si>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</si>
  <si>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</si>
  <si>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</si>
  <si>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</si>
  <si>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</si>
  <si>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</si>
  <si>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</si>
  <si>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</si>
  <si>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</si>
  <si>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</si>
  <si>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</si>
  <si>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</si>
  <si>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</si>
  <si>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</si>
  <si>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</si>
  <si>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</si>
  <si>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</si>
  <si>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</si>
  <si>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</si>
  <si>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</si>
  <si>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</si>
  <si>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</si>
  <si>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</si>
  <si>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</si>
  <si>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</si>
  <si>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</si>
  <si>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</si>
  <si>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</si>
  <si>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</si>
  <si>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</si>
  <si>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</si>
  <si>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</si>
  <si>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</si>
  <si>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</si>
  <si>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</si>
  <si>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</si>
  <si>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</si>
  <si>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</si>
  <si>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</si>
  <si>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</si>
  <si>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</si>
  <si>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</si>
  <si>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</si>
  <si>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</si>
  <si>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</si>
  <si>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</si>
  <si>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</si>
  <si>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</si>
  <si>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</si>
  <si>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</si>
  <si>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</si>
  <si>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</si>
  <si>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</si>
  <si>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</si>
  <si>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</si>
  <si>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</si>
  <si>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</si>
  <si>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</si>
  <si>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</si>
  <si>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</si>
  <si>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</si>
  <si>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</si>
  <si>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</si>
  <si>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</si>
  <si>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</si>
  <si>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</si>
  <si>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</si>
  <si>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</si>
  <si>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</si>
  <si>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</si>
  <si>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</si>
  <si>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</si>
  <si>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</si>
  <si>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</si>
  <si>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</si>
  <si>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</si>
  <si>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</si>
  <si>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</si>
  <si>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</si>
  <si>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</si>
  <si>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</si>
  <si>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</si>
  <si>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</si>
  <si>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</si>
  <si>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</si>
  <si>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</si>
  <si>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</si>
  <si>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</si>
  <si>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</si>
  <si>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</si>
  <si>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</si>
  <si>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</si>
  <si>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</si>
  <si>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</si>
  <si>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</si>
  <si>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</si>
  <si>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</si>
  <si>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</si>
  <si>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</si>
  <si>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</si>
  <si>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</si>
  <si>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</si>
  <si>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</si>
  <si>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</si>
  <si>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</si>
  <si>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</si>
  <si>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</si>
  <si>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</si>
  <si>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</si>
  <si>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</si>
  <si>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</si>
  <si>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</si>
  <si>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</si>
  <si>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</si>
  <si>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</si>
  <si>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</si>
  <si>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</si>
  <si>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</si>
  <si>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</si>
  <si>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</si>
  <si>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</si>
  <si>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</si>
  <si>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</si>
  <si>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</si>
  <si>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</si>
  <si>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</si>
  <si>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</si>
  <si>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</si>
  <si>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</si>
  <si>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</si>
  <si>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</si>
  <si>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</si>
  <si>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</si>
  <si>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</si>
  <si>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</si>
  <si>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</si>
  <si>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</si>
  <si>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</si>
  <si>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</si>
  <si>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</si>
  <si>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</si>
  <si>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</si>
  <si>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</si>
  <si>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</si>
  <si>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</si>
  <si>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</si>
  <si>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</si>
  <si>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</si>
  <si>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</si>
  <si>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</si>
  <si>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</si>
  <si>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</si>
  <si>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</si>
  <si>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</si>
  <si>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</si>
  <si>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</si>
  <si>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</si>
  <si>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</si>
  <si>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</si>
  <si>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</si>
  <si>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</si>
  <si>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</si>
  <si>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</si>
  <si>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</si>
  <si>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</si>
  <si>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</si>
  <si>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</si>
  <si>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</si>
  <si>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</si>
  <si>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</si>
  <si>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</si>
  <si>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</si>
  <si>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</si>
  <si>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</si>
  <si>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</si>
  <si>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</si>
  <si>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</si>
  <si>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</si>
  <si>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</si>
  <si>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</si>
  <si>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</si>
  <si>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</si>
  <si>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</si>
  <si>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</si>
  <si>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</si>
  <si>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</si>
  <si>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</si>
  <si>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</si>
  <si>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</si>
  <si>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</si>
  <si>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</si>
  <si>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</si>
  <si>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</si>
  <si>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</si>
  <si>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</si>
  <si>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</si>
  <si>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</si>
  <si>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</si>
  <si>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</si>
  <si>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</si>
  <si>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</si>
  <si>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</si>
  <si>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</si>
  <si>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</si>
  <si>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</si>
  <si>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</si>
  <si>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</si>
  <si>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</si>
  <si>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</si>
  <si>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</si>
  <si>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</si>
  <si>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</si>
  <si>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</si>
  <si>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</si>
  <si>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</si>
  <si>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</si>
  <si>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</si>
  <si>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</si>
  <si>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</si>
  <si>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</si>
  <si>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</si>
  <si>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</si>
  <si>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</si>
  <si>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</si>
  <si>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</si>
  <si>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</si>
  <si>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</si>
  <si>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</si>
  <si>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</si>
  <si>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</si>
  <si>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</si>
  <si>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</si>
  <si>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</si>
  <si>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</si>
  <si>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</si>
  <si>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</si>
  <si>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</si>
  <si>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</si>
  <si>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</si>
  <si>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</si>
  <si>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</si>
  <si>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</si>
  <si>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</si>
  <si>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</si>
  <si>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</si>
  <si>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</si>
  <si>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</si>
  <si>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</si>
  <si>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</si>
  <si>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</si>
  <si>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</si>
  <si>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</si>
  <si>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</si>
  <si>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</si>
  <si>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</si>
  <si>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</si>
  <si>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</si>
  <si>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</si>
  <si>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</si>
  <si>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</si>
  <si>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</si>
  <si>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</si>
  <si>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</si>
  <si>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</si>
  <si>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</si>
  <si>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</si>
  <si>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</si>
  <si>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</si>
  <si>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</si>
  <si>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</si>
  <si>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</si>
  <si>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</si>
  <si>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</si>
  <si>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</si>
  <si>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</si>
  <si>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</si>
  <si>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</si>
  <si>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</si>
  <si>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</si>
  <si>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</si>
  <si>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</si>
  <si>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</si>
  <si>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</si>
  <si>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</si>
  <si>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</si>
  <si>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</si>
  <si>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</si>
  <si>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</si>
  <si>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</si>
  <si>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</si>
  <si>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</si>
  <si>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</si>
  <si>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</si>
  <si>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</si>
  <si>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</si>
  <si>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</si>
  <si>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</si>
  <si>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</si>
  <si>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</si>
  <si>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</si>
  <si>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</si>
  <si>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</si>
  <si>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</si>
  <si>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</si>
  <si>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</si>
  <si>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</si>
  <si>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</si>
  <si>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</si>
  <si>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</si>
  <si>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</si>
  <si>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</si>
  <si>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</si>
  <si>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</si>
  <si>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</si>
  <si>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</si>
  <si>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</si>
  <si>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</si>
  <si>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</si>
  <si>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</si>
  <si>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</si>
  <si>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</si>
  <si>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</si>
  <si>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</si>
  <si>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</si>
  <si>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</si>
  <si>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</si>
  <si>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</si>
  <si>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</si>
  <si>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</si>
  <si>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</si>
  <si>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</si>
  <si>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</si>
  <si>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</si>
  <si>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</si>
  <si>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</si>
  <si>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</si>
  <si>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</si>
  <si>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</si>
  <si>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</si>
  <si>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</si>
  <si>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</si>
  <si>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</si>
  <si>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</si>
  <si>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</si>
  <si>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</si>
  <si>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</si>
  <si>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</si>
  <si>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</si>
  <si>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</si>
  <si>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</si>
  <si>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</si>
  <si>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</si>
  <si>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</si>
  <si>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</si>
  <si>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</si>
  <si>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</si>
  <si>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</si>
  <si>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</si>
  <si>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</si>
  <si>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</si>
  <si>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</si>
  <si>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</si>
  <si>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</si>
  <si>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</si>
  <si>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</si>
  <si>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</si>
  <si>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</si>
  <si>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</si>
  <si>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</si>
  <si>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</si>
  <si>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</si>
  <si>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</si>
  <si>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</si>
  <si>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</si>
  <si>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</si>
  <si>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</si>
  <si>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</si>
  <si>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</si>
  <si>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</si>
  <si>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</si>
  <si>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</si>
  <si>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</si>
  <si>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</si>
  <si>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</si>
  <si>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</si>
  <si>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</si>
  <si>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</si>
  <si>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</si>
  <si>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</si>
  <si>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</si>
  <si>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</si>
  <si>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</si>
  <si>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</si>
  <si>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</si>
  <si>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</si>
  <si>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</si>
  <si>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</si>
  <si>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</si>
  <si>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</si>
  <si>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</si>
  <si>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</si>
  <si>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</si>
  <si>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</si>
  <si>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</si>
  <si>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</si>
  <si>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</si>
  <si>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</si>
  <si>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</si>
  <si>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</si>
  <si>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</si>
  <si>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</si>
  <si>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</si>
  <si>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</si>
  <si>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</si>
  <si>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</si>
  <si>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</si>
  <si>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</si>
  <si>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</si>
  <si>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</si>
  <si>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</si>
  <si>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</si>
  <si>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</si>
  <si>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</si>
  <si>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</si>
  <si>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</si>
  <si>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</si>
  <si>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</si>
  <si>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</si>
  <si>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</si>
  <si>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</si>
  <si>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</si>
  <si>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</si>
  <si>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</si>
  <si>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</si>
  <si>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</si>
  <si>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</si>
  <si>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</si>
  <si>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</si>
  <si>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</si>
  <si>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</si>
  <si>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</si>
  <si>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</si>
  <si>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</si>
  <si>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</si>
  <si>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</si>
  <si>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</si>
  <si>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</si>
  <si>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</si>
  <si>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</si>
  <si>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</si>
  <si>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</si>
  <si>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</si>
  <si>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</si>
  <si>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</si>
  <si>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</si>
  <si>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</si>
  <si>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</si>
  <si>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</si>
  <si>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</si>
  <si>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</si>
  <si>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</si>
  <si>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</si>
  <si>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</si>
  <si>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</si>
  <si>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</si>
  <si>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</si>
  <si>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</si>
  <si>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</si>
  <si>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</si>
  <si>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</si>
  <si>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</si>
  <si>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</si>
  <si>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</si>
  <si>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</si>
  <si>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</si>
  <si>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</si>
  <si>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</si>
  <si>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</si>
  <si>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</si>
  <si>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</si>
  <si>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</si>
  <si>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</si>
  <si>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</si>
  <si>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</si>
  <si>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</si>
  <si>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</si>
  <si>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</si>
  <si>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</si>
  <si>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</si>
  <si>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</si>
  <si>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</si>
  <si>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</si>
  <si>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</si>
  <si>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</si>
  <si>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</si>
  <si>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</si>
  <si>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</si>
  <si>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</si>
  <si>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</si>
  <si>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</si>
  <si>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</si>
  <si>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</si>
  <si>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</si>
  <si>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</si>
  <si>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</si>
  <si>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</si>
  <si>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</si>
  <si>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</si>
  <si>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</si>
  <si>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</si>
  <si>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</si>
  <si>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</si>
  <si>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</si>
  <si>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</si>
  <si>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</si>
  <si>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</si>
  <si>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</si>
  <si>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</si>
  <si>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</si>
  <si>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</si>
  <si>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</si>
  <si>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</si>
  <si>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</si>
  <si>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</si>
  <si>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</si>
  <si>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</si>
  <si>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</si>
  <si>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</si>
  <si>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</si>
  <si>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</si>
  <si>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</si>
  <si>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</si>
  <si>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</si>
  <si>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</si>
  <si>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</si>
  <si>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</si>
  <si>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</si>
  <si>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</si>
  <si>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</si>
  <si>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</si>
  <si>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</si>
  <si>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</si>
  <si>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</si>
  <si>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</si>
  <si>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</si>
  <si>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</si>
  <si>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</si>
  <si>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</si>
  <si>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</si>
  <si>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</si>
  <si>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</si>
  <si>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</si>
  <si>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</si>
  <si>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</si>
  <si>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</si>
  <si>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</si>
  <si>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</si>
  <si>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</si>
  <si>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</si>
  <si>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</si>
  <si>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</si>
  <si>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</si>
  <si>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</si>
  <si>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</si>
  <si>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</si>
  <si>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</si>
  <si>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</si>
  <si>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</si>
  <si>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</si>
  <si>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</si>
  <si>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</si>
  <si>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</si>
  <si>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</si>
  <si>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</si>
  <si>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</si>
  <si>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</si>
  <si>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</si>
  <si>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</si>
  <si>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</si>
  <si>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</si>
  <si>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</si>
  <si>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</si>
  <si>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</si>
  <si>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</si>
  <si>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</si>
  <si>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</si>
  <si>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</si>
  <si>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</si>
  <si>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</si>
  <si>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</si>
  <si>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</si>
  <si>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</si>
  <si>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</si>
  <si>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</si>
  <si>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</si>
  <si>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</si>
  <si>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</si>
  <si>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</si>
  <si>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</si>
  <si>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</si>
  <si>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</si>
  <si>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</si>
  <si>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</si>
  <si>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</si>
  <si>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</si>
  <si>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</si>
  <si>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</si>
  <si>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</si>
  <si>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</si>
  <si>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</si>
  <si>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</si>
  <si>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</si>
  <si>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</si>
  <si>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</si>
  <si>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</si>
  <si>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</si>
  <si>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</si>
  <si>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</si>
  <si>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</si>
  <si>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</si>
  <si>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</si>
  <si>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</si>
  <si>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</si>
  <si>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</si>
  <si>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</si>
  <si>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</si>
  <si>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</si>
  <si>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</si>
  <si>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</si>
  <si>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</si>
  <si>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</si>
  <si>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</si>
  <si>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</si>
  <si>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</si>
  <si>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</si>
  <si>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</si>
  <si>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</si>
  <si>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</si>
  <si>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</si>
  <si>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</si>
  <si>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</si>
  <si>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</si>
  <si>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</si>
  <si>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</si>
  <si>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</si>
  <si>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</si>
  <si>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</si>
  <si>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</si>
  <si>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</si>
  <si>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</si>
  <si>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</si>
  <si>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</si>
  <si>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</si>
  <si>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</si>
  <si>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</si>
  <si>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</si>
  <si>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</si>
  <si>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</si>
  <si>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</si>
  <si>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</si>
  <si>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</si>
  <si>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</si>
  <si>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</si>
  <si>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</si>
  <si>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</si>
  <si>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</si>
  <si>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</si>
  <si>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</si>
  <si>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</si>
  <si>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</si>
  <si>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</si>
  <si>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</si>
  <si>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</si>
  <si>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</si>
  <si>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</si>
  <si>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</si>
  <si>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</si>
  <si>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</si>
  <si>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</si>
  <si>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</si>
  <si>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</si>
  <si>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</si>
  <si>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</si>
  <si>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</si>
  <si>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</si>
  <si>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</si>
  <si>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</si>
  <si>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</si>
  <si>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</si>
  <si>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</si>
  <si>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</si>
  <si>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</si>
  <si>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</si>
  <si>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</si>
  <si>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</si>
  <si>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</si>
  <si>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</si>
  <si>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</si>
  <si>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</si>
  <si>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</si>
  <si>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</si>
  <si>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</si>
  <si>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</si>
  <si>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</si>
  <si>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</si>
  <si>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</si>
  <si>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</si>
  <si>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</si>
  <si>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</si>
  <si>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</si>
  <si>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</si>
  <si>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</si>
  <si>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</si>
  <si>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</si>
  <si>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</si>
  <si>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</si>
  <si>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</si>
  <si>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</si>
  <si>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</si>
  <si>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</si>
  <si>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</si>
  <si>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</si>
  <si>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</si>
  <si>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</si>
  <si>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</si>
  <si>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</si>
  <si>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</si>
  <si>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</si>
  <si>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</si>
  <si>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</si>
  <si>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</si>
  <si>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</si>
  <si>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</si>
  <si>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</si>
  <si>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</si>
  <si>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</si>
  <si>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</si>
  <si>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</si>
  <si>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</si>
  <si>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</si>
  <si>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</si>
  <si>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</si>
  <si>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</si>
  <si>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</si>
  <si>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</si>
  <si>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</si>
  <si>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</si>
  <si>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</si>
  <si>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</si>
  <si>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</si>
  <si>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</si>
  <si>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</si>
  <si>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</si>
  <si>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</si>
  <si>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</si>
  <si>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</si>
  <si>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</si>
  <si>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</si>
  <si>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</si>
  <si>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</si>
  <si>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</si>
  <si>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</si>
  <si>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</si>
  <si>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</si>
  <si>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</si>
  <si>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</si>
  <si>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</si>
  <si>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</si>
  <si>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</si>
  <si>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</si>
  <si>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</si>
  <si>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</si>
  <si>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</si>
  <si>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</si>
  <si>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</si>
  <si>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</si>
  <si>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</si>
  <si>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</si>
  <si>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</si>
  <si>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</si>
  <si>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</si>
  <si>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</si>
  <si>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</si>
  <si>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</si>
  <si>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</si>
  <si>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</si>
  <si>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</si>
  <si>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</si>
  <si>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</si>
  <si>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</si>
  <si>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</si>
  <si>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</si>
  <si>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</si>
  <si>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</si>
  <si>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</si>
  <si>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</si>
  <si>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</si>
  <si>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</si>
  <si>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</si>
  <si>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</si>
  <si>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</si>
  <si>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</si>
  <si>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</si>
  <si>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</si>
  <si>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</si>
  <si>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</si>
  <si>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</si>
  <si>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</si>
  <si>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</si>
  <si>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</si>
  <si>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</si>
  <si>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</si>
  <si>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</si>
  <si>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</si>
  <si>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</si>
  <si>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</si>
  <si>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</si>
  <si>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</si>
  <si>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</si>
  <si>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</si>
  <si>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</si>
  <si>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</si>
  <si>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</si>
  <si>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</si>
  <si>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</si>
  <si>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</si>
  <si>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</si>
  <si>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</si>
  <si>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</si>
  <si>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</si>
  <si>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</si>
  <si>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</si>
  <si>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</si>
  <si>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</si>
  <si>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</si>
  <si>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</si>
  <si>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</si>
  <si>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</si>
  <si>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</si>
  <si>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</si>
  <si>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</si>
  <si>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</si>
  <si>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</si>
  <si>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</si>
  <si>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</si>
  <si>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</si>
  <si>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</si>
  <si>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</si>
  <si>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</si>
  <si>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</si>
  <si>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</si>
  <si>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</si>
  <si>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</si>
  <si>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</si>
  <si>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</si>
  <si>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</si>
  <si>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</si>
  <si>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</si>
  <si>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</si>
  <si>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</si>
  <si>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</si>
  <si>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</si>
  <si>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</si>
  <si>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</si>
  <si>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</si>
  <si>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</si>
  <si>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</si>
  <si>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</si>
  <si>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</si>
  <si>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</si>
  <si>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</si>
  <si>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</si>
  <si>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</si>
  <si>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</si>
  <si>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</si>
  <si>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</si>
  <si>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</si>
  <si>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</si>
  <si>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</si>
  <si>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</si>
  <si>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</si>
  <si>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</si>
  <si>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</si>
  <si>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</si>
  <si>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</si>
  <si>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</si>
  <si>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</si>
  <si>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</si>
  <si>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</si>
  <si>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</si>
  <si>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</si>
  <si>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</si>
  <si>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</si>
  <si>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</si>
  <si>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</si>
  <si>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</si>
  <si>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</si>
  <si>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</si>
  <si>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</si>
  <si>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</si>
  <si>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</si>
  <si>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</si>
  <si>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</si>
  <si>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</si>
  <si>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</si>
  <si>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</si>
  <si>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</si>
  <si>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</si>
  <si>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</si>
  <si>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</si>
  <si>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</si>
  <si>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</si>
  <si>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</si>
  <si>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</si>
  <si>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</si>
  <si>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</si>
  <si>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</si>
  <si>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</si>
  <si>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</si>
  <si>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</si>
  <si>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</si>
  <si>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</si>
  <si>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</si>
  <si>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</si>
  <si>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</si>
  <si>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</si>
  <si>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</si>
  <si>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</si>
  <si>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</si>
  <si>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</si>
  <si>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</si>
  <si>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</si>
  <si>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</si>
  <si>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</si>
  <si>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</si>
  <si>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</si>
  <si>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</si>
  <si>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</si>
  <si>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</si>
  <si>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</si>
  <si>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</si>
  <si>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</si>
  <si>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</si>
  <si>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</si>
  <si>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</si>
  <si>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</si>
  <si>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</si>
  <si>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</si>
  <si>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</si>
  <si>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</si>
  <si>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</si>
  <si>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</si>
  <si>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</si>
  <si>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</si>
  <si>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</si>
  <si>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</si>
  <si>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</si>
  <si>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</si>
  <si>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</si>
  <si>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</si>
  <si>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</si>
  <si>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</si>
  <si>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</si>
  <si>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</si>
  <si>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</si>
  <si>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</si>
  <si>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</si>
  <si>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</si>
  <si>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</si>
  <si>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</si>
  <si>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</si>
  <si>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</si>
  <si>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</si>
  <si>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</si>
  <si>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</si>
  <si>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</si>
  <si>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</si>
  <si>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</si>
  <si>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</si>
  <si>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</si>
  <si>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</si>
  <si>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</si>
  <si>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</si>
  <si>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</si>
  <si>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</si>
  <si>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</si>
  <si>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</si>
  <si>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</si>
  <si>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</si>
  <si>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</si>
  <si>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</si>
  <si>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</si>
  <si>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</si>
  <si>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</si>
  <si>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</si>
  <si>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</si>
  <si>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</si>
  <si>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</si>
  <si>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</si>
  <si>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</si>
  <si>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</si>
  <si>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</si>
  <si>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</si>
  <si>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</si>
  <si>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</si>
  <si>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</si>
  <si>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</si>
  <si>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</si>
  <si>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</si>
  <si>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</si>
  <si>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</si>
  <si>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</si>
  <si>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</si>
  <si>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</si>
  <si>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</si>
  <si>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</si>
  <si>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</si>
  <si>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</si>
  <si>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</si>
  <si>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</si>
  <si>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</si>
  <si>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</si>
  <si>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</si>
  <si>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</si>
  <si>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</si>
  <si>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</si>
  <si>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</si>
  <si>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</si>
  <si>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</si>
  <si>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</si>
  <si>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</si>
  <si>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</si>
  <si>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</si>
  <si>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</si>
  <si>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</si>
  <si>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</si>
  <si>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</si>
  <si>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</si>
  <si>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</si>
  <si>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</si>
  <si>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</si>
  <si>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</si>
  <si>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</si>
  <si>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</si>
  <si>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</si>
  <si>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</si>
  <si>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</si>
  <si>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</si>
  <si>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</si>
  <si>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</si>
  <si>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</si>
  <si>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</si>
  <si>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</si>
  <si>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</si>
  <si>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</si>
  <si>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</si>
  <si>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</si>
  <si>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</si>
  <si>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</si>
  <si>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</si>
  <si>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</si>
  <si>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</si>
  <si>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</si>
  <si>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</si>
  <si>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</si>
  <si>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</si>
  <si>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</si>
  <si>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</si>
  <si>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</si>
  <si>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</si>
  <si>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</si>
  <si>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</si>
  <si>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</si>
  <si>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</si>
  <si>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</si>
  <si>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</si>
  <si>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</si>
  <si>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</si>
  <si>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</si>
  <si>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</si>
  <si>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</si>
  <si>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</si>
  <si>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</si>
  <si>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</si>
  <si>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</si>
  <si>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</si>
  <si>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</si>
  <si>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</si>
  <si>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</si>
  <si>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</si>
  <si>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</si>
  <si>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</si>
  <si>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</si>
  <si>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</si>
  <si>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</si>
  <si>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</si>
  <si>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</si>
  <si>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</si>
  <si>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</si>
  <si>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</si>
  <si>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</si>
  <si>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</si>
  <si>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</si>
  <si>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</si>
  <si>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</si>
  <si>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</si>
  <si>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</si>
  <si>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</si>
  <si>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</si>
  <si>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</si>
  <si>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</si>
  <si>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</si>
  <si>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</si>
  <si>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</si>
  <si>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</si>
  <si>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</si>
  <si>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</si>
  <si>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</si>
  <si>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</si>
  <si>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</si>
  <si>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</si>
  <si>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</si>
  <si>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</si>
  <si>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</si>
  <si>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</si>
  <si>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</si>
  <si>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</si>
  <si>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</si>
  <si>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</si>
  <si>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</si>
  <si>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</si>
  <si>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</si>
  <si>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</si>
  <si>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</si>
  <si>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</si>
  <si>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</si>
  <si>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</si>
  <si>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</si>
  <si>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</si>
  <si>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</si>
  <si>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</si>
  <si>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</si>
  <si>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</si>
  <si>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</si>
  <si>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</si>
  <si>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</si>
  <si>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</si>
  <si>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</si>
  <si>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</si>
  <si>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</si>
  <si>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</si>
  <si>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</si>
  <si>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</si>
  <si>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</si>
  <si>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</si>
  <si>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</si>
  <si>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</si>
  <si>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</si>
  <si>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</si>
  <si>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</si>
  <si>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</si>
  <si>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</si>
  <si>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</si>
  <si>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</si>
  <si>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</si>
  <si>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</si>
  <si>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</si>
  <si>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</si>
  <si>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</si>
  <si>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</si>
  <si>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</si>
  <si>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</si>
  <si>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</si>
  <si>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</si>
  <si>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</si>
  <si>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</si>
  <si>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</si>
  <si>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</si>
  <si>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</si>
  <si>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</si>
  <si>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</si>
  <si>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</si>
  <si>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</si>
  <si>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</si>
  <si>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</si>
  <si>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</si>
  <si>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</si>
  <si>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</si>
  <si>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</si>
  <si>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</si>
  <si>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</si>
  <si>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</si>
  <si>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</si>
  <si>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</si>
  <si>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</si>
  <si>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</si>
  <si>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</si>
  <si>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</si>
  <si>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</si>
  <si>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</si>
  <si>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</si>
  <si>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</si>
  <si>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</si>
  <si>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</si>
  <si>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</si>
  <si>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</si>
  <si>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</si>
  <si>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</si>
  <si>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</si>
  <si>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</si>
  <si>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</si>
  <si>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</si>
  <si>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</si>
  <si>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</si>
  <si>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</si>
  <si>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</si>
  <si>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</si>
  <si>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</si>
  <si>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</si>
  <si>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</si>
  <si>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</si>
  <si>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</si>
  <si>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</si>
  <si>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</si>
  <si>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</si>
  <si>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</si>
  <si>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</si>
  <si>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</si>
  <si>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</si>
  <si>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</si>
  <si>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</si>
  <si>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</si>
  <si>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</si>
  <si>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</si>
  <si>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</si>
  <si>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</si>
  <si>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</si>
  <si>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</si>
  <si>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</si>
  <si>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</si>
  <si>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</si>
  <si>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</si>
  <si>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</si>
  <si>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</si>
  <si>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</si>
  <si>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</si>
  <si>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</si>
  <si>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</si>
  <si>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</si>
  <si>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</si>
  <si>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</si>
  <si>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</si>
  <si>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</si>
  <si>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</si>
  <si>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</si>
  <si>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</si>
  <si>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</si>
  <si>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</si>
  <si>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</si>
  <si>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</si>
  <si>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</si>
  <si>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</si>
  <si>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</si>
  <si>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</si>
  <si>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</si>
  <si>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</si>
  <si>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</si>
  <si>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</si>
  <si>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</si>
  <si>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</si>
  <si>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</si>
  <si>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</si>
  <si>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</si>
  <si>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</si>
  <si>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</si>
  <si>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</si>
  <si>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</si>
  <si>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</si>
  <si>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</si>
  <si>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</si>
  <si>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</si>
  <si>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</si>
  <si>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</si>
  <si>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</si>
  <si>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</si>
  <si>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</si>
  <si>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</si>
  <si>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</si>
  <si>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</si>
  <si>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</si>
  <si>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</si>
  <si>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</si>
  <si>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</si>
  <si>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</si>
  <si>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</si>
  <si>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</si>
  <si>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</si>
  <si>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</si>
  <si>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</si>
  <si>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</si>
  <si>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</si>
  <si>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</si>
  <si>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</si>
  <si>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</si>
  <si>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</si>
  <si>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</si>
  <si>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</si>
  <si>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</si>
  <si>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</si>
  <si>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</si>
  <si>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</si>
  <si>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</si>
  <si>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</si>
  <si>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</si>
  <si>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</si>
  <si>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</si>
  <si>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</si>
  <si>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</si>
  <si>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</si>
  <si>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</si>
  <si>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</si>
  <si>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</si>
  <si>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</si>
  <si>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</si>
  <si>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</si>
  <si>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</si>
  <si>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</si>
  <si>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</si>
  <si>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</si>
  <si>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</si>
  <si>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</si>
  <si>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</si>
  <si>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</si>
  <si>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</si>
  <si>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</si>
  <si>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</si>
  <si>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</si>
  <si>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</si>
  <si>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</si>
  <si>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</si>
  <si>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</si>
  <si>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</si>
  <si>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</si>
  <si>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</si>
  <si>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</si>
  <si>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</si>
  <si>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</si>
  <si>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</si>
  <si>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</si>
  <si>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</si>
  <si>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</si>
  <si>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</si>
  <si>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</si>
  <si>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</si>
  <si>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</si>
  <si>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</si>
  <si>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</si>
  <si>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</si>
  <si>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</si>
  <si>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</si>
  <si>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</si>
  <si>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</si>
  <si>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</si>
  <si>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</si>
  <si>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</si>
  <si>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</si>
  <si>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</si>
  <si>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</si>
  <si>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</si>
  <si>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</si>
  <si>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</si>
  <si>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</si>
  <si>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</si>
  <si>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</si>
  <si>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</si>
  <si>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</si>
  <si>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</si>
  <si>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</si>
  <si>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</si>
  <si>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</si>
  <si>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</si>
  <si>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</si>
  <si>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</si>
  <si>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</si>
  <si>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</si>
  <si>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</si>
  <si>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</si>
  <si>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</si>
  <si>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</si>
  <si>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</si>
  <si>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</si>
  <si>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</si>
  <si>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</si>
  <si>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</si>
  <si>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</si>
  <si>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</si>
  <si>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</si>
  <si>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</si>
  <si>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</si>
  <si>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</si>
  <si>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</si>
  <si>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</si>
  <si>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</si>
  <si>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</si>
  <si>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</si>
  <si>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</si>
  <si>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</si>
  <si>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</si>
  <si>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</si>
  <si>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</si>
  <si>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</si>
  <si>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</si>
  <si>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</si>
  <si>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</si>
  <si>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</si>
  <si>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</si>
  <si>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</si>
  <si>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</si>
  <si>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</si>
  <si>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</si>
  <si>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</si>
  <si>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</si>
  <si>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</si>
  <si>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</si>
  <si>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</si>
  <si>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</si>
  <si>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</si>
  <si>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</si>
  <si>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</si>
  <si>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</si>
  <si>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</si>
  <si>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</si>
  <si>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</si>
  <si>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</si>
  <si>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</si>
  <si>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</si>
  <si>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</si>
  <si>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</si>
  <si>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</si>
  <si>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</si>
  <si>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</si>
  <si>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</si>
  <si>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</si>
  <si>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</si>
  <si>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</si>
  <si>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</si>
  <si>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</si>
  <si>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</si>
  <si>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</si>
  <si>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</si>
  <si>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</si>
  <si>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</si>
  <si>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</si>
  <si>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</si>
  <si>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</si>
  <si>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</si>
  <si>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</si>
  <si>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</si>
  <si>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</si>
  <si>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</si>
  <si>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</si>
  <si>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</si>
  <si>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</si>
  <si>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</si>
  <si>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</si>
  <si>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</si>
  <si>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</si>
  <si>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</si>
  <si>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</si>
  <si>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</si>
  <si>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</si>
  <si>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</si>
  <si>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</si>
  <si>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</si>
  <si>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</si>
  <si>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</si>
  <si>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</si>
  <si>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</si>
  <si>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</si>
  <si>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</si>
  <si>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</si>
  <si>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</si>
  <si>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</si>
  <si>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</si>
  <si>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</si>
  <si>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</si>
  <si>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</si>
  <si>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</si>
  <si>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</si>
  <si>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</si>
  <si>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</si>
  <si>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</si>
  <si>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</si>
  <si>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</si>
  <si>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</si>
  <si>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</si>
  <si>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</si>
  <si>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</si>
  <si>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</si>
  <si>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</si>
  <si>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</si>
  <si>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</si>
  <si>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</si>
  <si>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</si>
  <si>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</si>
  <si>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</si>
  <si>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</si>
  <si>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</si>
  <si>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</si>
  <si>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</si>
  <si>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</si>
  <si>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</si>
  <si>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</si>
  <si>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</si>
  <si>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</si>
  <si>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</si>
  <si>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</si>
  <si>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</si>
  <si>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</si>
  <si>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</si>
  <si>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</si>
  <si>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</si>
  <si>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</si>
  <si>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</si>
  <si>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</si>
  <si>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</si>
  <si>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</si>
  <si>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</si>
  <si>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</si>
  <si>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</si>
  <si>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</si>
  <si>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</si>
  <si>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</si>
  <si>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</si>
  <si>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</si>
  <si>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</si>
  <si>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</si>
  <si>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</si>
  <si>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</si>
  <si>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</si>
  <si>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</si>
  <si>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</si>
  <si>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</si>
  <si>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</si>
  <si>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</si>
  <si>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</si>
  <si>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</si>
  <si>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</si>
  <si>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</si>
  <si>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</si>
  <si>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</si>
  <si>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</si>
  <si>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</si>
  <si>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</si>
  <si>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</si>
  <si>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</si>
  <si>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</si>
  <si>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</si>
  <si>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</si>
  <si>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</si>
  <si>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</si>
  <si>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</si>
  <si>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</si>
  <si>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</si>
  <si>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</si>
  <si>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</si>
  <si>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</si>
  <si>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</si>
  <si>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</si>
  <si>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</si>
  <si>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</si>
  <si>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</si>
  <si>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</si>
  <si>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</si>
  <si>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</si>
  <si>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</si>
  <si>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</si>
  <si>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</si>
  <si>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</si>
  <si>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</si>
  <si>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</si>
  <si>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</si>
  <si>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</si>
  <si>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</si>
  <si>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</si>
  <si>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</si>
  <si>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</si>
  <si>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</si>
  <si>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</si>
  <si>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</si>
  <si>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</si>
  <si>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</si>
  <si>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</si>
  <si>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</si>
  <si>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</si>
  <si>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</si>
  <si>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</si>
  <si>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</si>
  <si>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</si>
  <si>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</si>
  <si>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</si>
  <si>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</si>
  <si>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</si>
  <si>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</si>
  <si>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</si>
  <si>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</si>
  <si>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</si>
  <si>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</si>
  <si>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</si>
  <si>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</si>
  <si>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</si>
  <si>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</si>
  <si>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</si>
  <si>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</si>
  <si>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</si>
  <si>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</si>
  <si>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</si>
  <si>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</si>
  <si>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</si>
  <si>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</si>
  <si>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</si>
  <si>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</si>
  <si>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</si>
  <si>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</si>
  <si>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</si>
  <si>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</si>
  <si>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</si>
  <si>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</si>
  <si>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</si>
  <si>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</si>
  <si>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</si>
  <si>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</si>
  <si>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</si>
  <si>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</si>
  <si>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</si>
  <si>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</si>
  <si>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</si>
  <si>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</si>
  <si>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</si>
  <si>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</si>
  <si>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</si>
  <si>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</si>
  <si>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</si>
  <si>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</si>
  <si>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</si>
  <si>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</si>
  <si>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</si>
  <si>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</si>
  <si>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</si>
  <si>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</si>
  <si>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</si>
  <si>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</si>
  <si>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</si>
  <si>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</si>
  <si>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</si>
  <si>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</si>
  <si>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</si>
  <si>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</si>
  <si>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</si>
  <si>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</si>
  <si>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</si>
  <si>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</si>
  <si>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</si>
  <si>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</si>
  <si>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</si>
  <si>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</si>
  <si>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</si>
  <si>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</si>
  <si>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</si>
  <si>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</si>
  <si>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</si>
  <si>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</si>
  <si>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</si>
  <si>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</si>
  <si>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</si>
  <si>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</si>
  <si>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</si>
  <si>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</si>
  <si>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</si>
  <si>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</si>
  <si>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</si>
  <si>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</si>
  <si>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</si>
  <si>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</si>
  <si>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</si>
  <si>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</si>
  <si>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</si>
  <si>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</si>
  <si>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</si>
  <si>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</si>
  <si>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</si>
  <si>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</si>
  <si>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</si>
  <si>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</si>
  <si>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</si>
  <si>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</si>
  <si>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</si>
  <si>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</si>
  <si>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</si>
  <si>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</si>
  <si>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</si>
  <si>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</si>
  <si>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</si>
  <si>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</si>
  <si>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</si>
  <si>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</si>
  <si>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</si>
  <si>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</si>
  <si>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</si>
  <si>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</si>
  <si>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</si>
  <si>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</si>
  <si>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</si>
  <si>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</si>
  <si>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</si>
  <si>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</si>
  <si>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</si>
  <si>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</si>
  <si>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</si>
  <si>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</si>
  <si>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</si>
  <si>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</si>
  <si>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</si>
  <si>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</si>
  <si>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</si>
  <si>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</si>
  <si>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</si>
  <si>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</si>
  <si>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</si>
  <si>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</si>
  <si>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</si>
  <si>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</si>
  <si>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</si>
  <si>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</si>
  <si>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</si>
  <si>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</si>
  <si>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</si>
  <si>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</si>
  <si>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</si>
  <si>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</si>
  <si>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</si>
  <si>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</si>
  <si>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</si>
  <si>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</si>
  <si>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</si>
  <si>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</si>
  <si>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</si>
  <si>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</si>
  <si>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</si>
  <si>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</si>
  <si>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</si>
  <si>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</si>
  <si>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</si>
  <si>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</si>
  <si>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</si>
  <si>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</si>
  <si>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</si>
  <si>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</si>
  <si>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</si>
  <si>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</si>
  <si>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</si>
  <si>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</si>
  <si>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</si>
  <si>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</si>
  <si>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</si>
  <si>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</si>
  <si>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</si>
  <si>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</si>
  <si>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</si>
  <si>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</si>
  <si>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</si>
  <si>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</si>
  <si>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</si>
  <si>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</si>
  <si>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</si>
  <si>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</si>
  <si>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</si>
  <si>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</si>
  <si>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</si>
  <si>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</si>
  <si>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</si>
  <si>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</si>
  <si>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</si>
  <si>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</si>
  <si>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</si>
  <si>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</si>
  <si>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</si>
  <si>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</si>
  <si>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</si>
  <si>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</si>
  <si>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</si>
  <si>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</si>
  <si>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</si>
  <si>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</si>
  <si>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</si>
  <si>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</si>
  <si>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</si>
  <si>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</si>
  <si>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</si>
  <si>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</si>
  <si>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</si>
  <si>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</si>
  <si>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</si>
  <si>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</si>
  <si>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</si>
  <si>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</si>
  <si>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</si>
  <si>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</si>
  <si>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</si>
  <si>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</si>
  <si>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</si>
  <si>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</si>
  <si>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</si>
  <si>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</si>
  <si>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</si>
  <si>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</si>
  <si>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</si>
  <si>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</si>
  <si>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</si>
  <si>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</si>
  <si>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</si>
  <si>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</si>
  <si>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</si>
  <si>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</si>
  <si>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</si>
  <si>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</si>
  <si>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</si>
  <si>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</si>
  <si>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</si>
  <si>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</si>
  <si>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</si>
  <si>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</si>
  <si>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</si>
  <si>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</si>
  <si>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</si>
  <si>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</si>
  <si>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</si>
  <si>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</si>
  <si>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</si>
  <si>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</si>
  <si>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</si>
  <si>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</si>
  <si>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</si>
  <si>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</si>
  <si>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</si>
  <si>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</si>
  <si>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</si>
  <si>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</si>
  <si>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</si>
  <si>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</si>
  <si>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</si>
  <si>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</si>
  <si>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</si>
  <si>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</si>
  <si>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</si>
  <si>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</si>
  <si>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</si>
  <si>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</si>
  <si>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</si>
  <si>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</si>
  <si>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</si>
  <si>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</si>
  <si>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</si>
  <si>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</si>
  <si>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</si>
  <si>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</si>
  <si>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</si>
  <si>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</si>
  <si>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</si>
  <si>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</si>
  <si>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</si>
  <si>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</si>
  <si>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</si>
  <si>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</si>
  <si>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</si>
  <si>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</si>
  <si>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</si>
  <si>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</si>
  <si>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</si>
  <si>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</si>
  <si>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</si>
  <si>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</si>
  <si>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</si>
  <si>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</si>
  <si>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</si>
  <si>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</si>
  <si>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</si>
  <si>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</si>
  <si>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</si>
  <si>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</si>
  <si>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</si>
  <si>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</si>
  <si>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</si>
  <si>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</si>
  <si>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</si>
  <si>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</si>
  <si>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</si>
  <si>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</si>
  <si>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</si>
  <si>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</si>
  <si>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</si>
  <si>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</si>
  <si>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</si>
  <si>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</si>
  <si>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</si>
  <si>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</si>
  <si>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</si>
  <si>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</si>
  <si>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</si>
  <si>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</si>
  <si>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</si>
  <si>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</si>
  <si>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</si>
  <si>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</si>
  <si>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</si>
  <si>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</si>
  <si>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</si>
  <si>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</si>
  <si>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</si>
  <si>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</si>
  <si>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</si>
  <si>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</si>
  <si>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</si>
  <si>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</si>
  <si>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</si>
  <si>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</si>
  <si>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</si>
  <si>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</si>
  <si>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</si>
  <si>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</si>
  <si>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</si>
  <si>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</si>
  <si>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</si>
  <si>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</si>
  <si>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</si>
  <si>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</si>
  <si>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</si>
  <si>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</si>
  <si>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</si>
  <si>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</si>
  <si>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</si>
  <si>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</si>
  <si>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</si>
  <si>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</si>
  <si>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</si>
  <si>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</si>
  <si>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</si>
  <si>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</si>
  <si>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</si>
  <si>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</si>
  <si>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</si>
  <si>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</si>
  <si>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</si>
  <si>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</si>
  <si>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</si>
  <si>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</si>
  <si>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</si>
  <si>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</si>
  <si>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</si>
  <si>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</si>
  <si>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</si>
  <si>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</si>
  <si>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</si>
  <si>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</si>
  <si>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</si>
  <si>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</si>
  <si>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</si>
  <si>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</si>
  <si>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</si>
  <si>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</si>
  <si>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</si>
  <si>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</si>
  <si>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</si>
  <si>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</si>
  <si>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</si>
  <si>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</si>
  <si>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</si>
  <si>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</si>
  <si>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</si>
  <si>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</si>
  <si>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</si>
  <si>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</si>
  <si>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</si>
  <si>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</si>
  <si>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</si>
  <si>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</si>
  <si>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</si>
  <si>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</si>
  <si>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</si>
  <si>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</si>
  <si>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</si>
  <si>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</si>
  <si>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</si>
  <si>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</si>
  <si>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</si>
  <si>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</si>
  <si>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</si>
  <si>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</si>
  <si>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</si>
  <si>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</si>
  <si>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</si>
  <si>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</si>
  <si>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</si>
  <si>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</si>
  <si>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</si>
  <si>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</si>
  <si>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</si>
  <si>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</si>
  <si>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</si>
  <si>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</si>
  <si>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</si>
  <si>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</si>
  <si>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</si>
  <si>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</si>
  <si>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</si>
  <si>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</si>
  <si>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</si>
  <si>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</si>
  <si>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</si>
  <si>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</si>
  <si>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</si>
  <si>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</si>
  <si>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</si>
  <si>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</si>
  <si>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</si>
  <si>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</si>
  <si>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</si>
  <si>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</si>
  <si>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</si>
  <si>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</si>
  <si>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</si>
  <si>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</si>
  <si>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</si>
  <si>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</si>
  <si>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</si>
  <si>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</si>
  <si>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</si>
  <si>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</si>
  <si>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</si>
  <si>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</si>
  <si>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</si>
  <si>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</si>
  <si>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</si>
  <si>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</si>
  <si>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</si>
  <si>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</si>
  <si>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</si>
  <si>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</si>
  <si>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</si>
  <si>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</si>
  <si>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</si>
  <si>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</si>
  <si>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</si>
  <si>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</si>
  <si>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</si>
  <si>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</si>
  <si>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</si>
  <si>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</si>
  <si>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</si>
  <si>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</si>
  <si>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</si>
  <si>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</si>
  <si>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</si>
  <si>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</si>
  <si>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</si>
  <si>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</si>
  <si>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</si>
  <si>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</si>
  <si>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</si>
  <si>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</si>
  <si>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</si>
  <si>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</si>
  <si>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</si>
  <si>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</si>
  <si>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</si>
  <si>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</si>
  <si>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</si>
  <si>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</si>
  <si>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</si>
  <si>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</si>
  <si>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</si>
  <si>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</si>
  <si>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</si>
  <si>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</si>
  <si>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</si>
  <si>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</si>
  <si>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</si>
  <si>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</si>
  <si>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</si>
  <si>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</si>
  <si>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</si>
  <si>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</si>
  <si>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</si>
  <si>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</si>
  <si>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</si>
  <si>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</si>
  <si>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</si>
  <si>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</si>
  <si>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</si>
  <si>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</si>
  <si>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</si>
  <si>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</si>
  <si>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</si>
  <si>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</si>
  <si>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</si>
  <si>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</si>
  <si>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</si>
  <si>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</si>
  <si>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</si>
  <si>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</si>
  <si>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</si>
  <si>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</si>
  <si>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</si>
  <si>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</si>
  <si>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</si>
  <si>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</si>
  <si>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</si>
  <si>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</si>
  <si>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</si>
  <si>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</si>
  <si>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</si>
  <si>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</si>
  <si>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</si>
  <si>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</si>
  <si>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</si>
  <si>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</si>
  <si>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</si>
  <si>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</si>
  <si>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</si>
  <si>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</si>
  <si>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</si>
  <si>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</si>
  <si>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</si>
  <si>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</si>
  <si>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</si>
  <si>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</si>
  <si>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</si>
  <si>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</si>
  <si>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</si>
  <si>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</si>
  <si>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</si>
  <si>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</si>
  <si>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</si>
  <si>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</si>
  <si>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</si>
  <si>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</si>
  <si>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</si>
  <si>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</si>
  <si>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</si>
  <si>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</si>
  <si>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</si>
  <si>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</si>
  <si>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</si>
  <si>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</si>
  <si>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</si>
  <si>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</si>
  <si>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</si>
  <si>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</si>
  <si>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</si>
  <si>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</si>
  <si>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</si>
  <si>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</si>
  <si>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</si>
  <si>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</si>
  <si>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</si>
  <si>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</si>
  <si>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</si>
  <si>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</si>
  <si>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</si>
  <si>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</si>
  <si>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</si>
  <si>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</si>
  <si>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</si>
  <si>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</si>
  <si>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</si>
  <si>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</si>
  <si>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</si>
  <si>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</si>
  <si>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</si>
  <si>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</si>
  <si>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</si>
  <si>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</si>
  <si>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</si>
  <si>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</si>
  <si>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</si>
  <si>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</si>
  <si>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</si>
  <si>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</si>
  <si>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</si>
  <si>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</si>
  <si>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</si>
  <si>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</si>
  <si>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</si>
  <si>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</si>
  <si>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</si>
  <si>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</si>
  <si>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</si>
  <si>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</si>
  <si>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</si>
  <si>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</si>
  <si>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</si>
  <si>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</si>
  <si>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</si>
  <si>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</si>
  <si>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</si>
  <si>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</si>
  <si>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</si>
  <si>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</si>
  <si>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</si>
  <si>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</si>
  <si>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</si>
  <si>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</si>
  <si>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</si>
  <si>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</si>
  <si>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</si>
  <si>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</si>
  <si>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</si>
  <si>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</si>
  <si>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</si>
  <si>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</si>
  <si>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</si>
  <si>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</si>
  <si>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</si>
  <si>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</si>
  <si>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</si>
  <si>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</si>
  <si>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</si>
  <si>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</si>
  <si>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</si>
  <si>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</si>
  <si>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</si>
  <si>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</si>
  <si>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</si>
  <si>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</si>
  <si>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</si>
  <si>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</si>
  <si>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</si>
  <si>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</si>
  <si>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</si>
  <si>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</si>
  <si>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</si>
  <si>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</si>
  <si>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</si>
  <si>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</si>
  <si>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</si>
  <si>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</si>
  <si>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</si>
  <si>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</si>
  <si>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</si>
  <si>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</si>
  <si>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</si>
  <si>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</si>
  <si>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</si>
  <si>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</si>
  <si>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</si>
  <si>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</si>
  <si>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</si>
  <si>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</si>
  <si>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</si>
  <si>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</si>
  <si>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</si>
  <si>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</si>
  <si>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</si>
  <si>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</si>
  <si>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</si>
  <si>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</si>
  <si>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</si>
  <si>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</si>
  <si>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</si>
  <si>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</si>
  <si>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</si>
  <si>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</si>
  <si>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</si>
  <si>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</si>
  <si>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</si>
  <si>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</si>
  <si>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</si>
  <si>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</si>
  <si>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</si>
  <si>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</si>
  <si>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</si>
  <si>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</si>
  <si>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</si>
  <si>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</si>
  <si>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</si>
  <si>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</si>
  <si>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</si>
  <si>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</si>
  <si>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</si>
  <si>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</si>
  <si>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</si>
  <si>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</si>
  <si>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</si>
  <si>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</si>
  <si>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</si>
  <si>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</si>
  <si>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</si>
  <si>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</si>
  <si>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</si>
  <si>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</si>
  <si>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</si>
  <si>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</si>
  <si>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</si>
  <si>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</si>
  <si>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</si>
  <si>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</si>
  <si>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</si>
  <si>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</si>
  <si>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</si>
  <si>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</si>
  <si>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</si>
  <si>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</si>
  <si>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</si>
  <si>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</si>
  <si>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</si>
  <si>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</si>
  <si>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</si>
  <si>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</si>
  <si>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</si>
  <si>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</si>
  <si>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</si>
  <si>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</si>
  <si>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</si>
  <si>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</si>
  <si>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</si>
  <si>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</si>
  <si>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</si>
  <si>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</si>
  <si>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</si>
  <si>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</si>
  <si>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</si>
  <si>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</si>
  <si>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</si>
  <si>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</si>
  <si>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</si>
  <si>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</si>
  <si>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</si>
  <si>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</si>
  <si>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</si>
  <si>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</si>
  <si>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</si>
  <si>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</si>
  <si>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</si>
  <si>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</si>
  <si>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</si>
  <si>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</si>
  <si>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</si>
  <si>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</si>
  <si>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</si>
  <si>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</si>
  <si>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</si>
  <si>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</si>
  <si>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</si>
  <si>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</si>
  <si>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</si>
  <si>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</si>
  <si>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</si>
  <si>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</si>
  <si>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</si>
  <si>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</si>
  <si>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</si>
  <si>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</si>
  <si>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</si>
  <si>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</si>
  <si>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</si>
  <si>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</si>
  <si>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</si>
  <si>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</si>
  <si>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</si>
  <si>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</si>
  <si>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</si>
  <si>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</si>
  <si>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</si>
  <si>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</si>
  <si>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</si>
  <si>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</si>
  <si>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</si>
  <si>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</si>
  <si>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</si>
  <si>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</si>
  <si>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</si>
  <si>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</si>
  <si>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</si>
  <si>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</si>
  <si>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</si>
  <si>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</si>
  <si>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</si>
  <si>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</si>
  <si>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</si>
  <si>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</si>
  <si>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</si>
  <si>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</si>
  <si>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</si>
  <si>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</si>
  <si>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</si>
  <si>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</si>
  <si>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</si>
  <si>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</si>
  <si>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</si>
  <si>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</si>
  <si>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</si>
  <si>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</si>
  <si>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</si>
  <si>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</si>
  <si>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</si>
  <si>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</si>
  <si>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</si>
  <si>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</si>
  <si>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</si>
  <si>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</si>
  <si>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</si>
  <si>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</si>
  <si>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</si>
  <si>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</si>
  <si>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</si>
  <si>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</si>
  <si>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</si>
  <si>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</si>
  <si>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</si>
  <si>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</si>
  <si>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</si>
  <si>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</si>
  <si>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</si>
  <si>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</si>
  <si>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</si>
  <si>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</si>
  <si>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</si>
  <si>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</si>
  <si>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</si>
  <si>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</si>
  <si>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</si>
  <si>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</si>
  <si>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</si>
  <si>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</si>
  <si>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</si>
  <si>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</si>
  <si>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</si>
  <si>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</si>
  <si>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</si>
  <si>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</si>
  <si>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</si>
  <si>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</si>
  <si>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</si>
  <si>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</si>
  <si>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</si>
  <si>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</si>
  <si>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</si>
  <si>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</si>
  <si>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</si>
  <si>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</si>
  <si>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</si>
  <si>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</si>
  <si>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</si>
  <si>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</si>
  <si>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</si>
  <si>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</si>
  <si>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</si>
  <si>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</si>
  <si>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</si>
  <si>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</si>
  <si>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</si>
  <si>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</si>
  <si>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</si>
  <si>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</si>
  <si>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</si>
  <si>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</si>
  <si>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</si>
  <si>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</si>
  <si>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</si>
  <si>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</si>
  <si>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</si>
  <si>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</si>
  <si>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</si>
  <si>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</si>
  <si>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</si>
  <si>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</si>
  <si>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</si>
  <si>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</si>
  <si>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</si>
  <si>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</si>
  <si>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</si>
  <si>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</si>
  <si>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</si>
  <si>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</si>
  <si>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</si>
  <si>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</si>
  <si>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</si>
  <si>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</si>
  <si>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</si>
  <si>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</si>
  <si>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</si>
  <si>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</si>
  <si>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</si>
  <si>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</si>
  <si>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</si>
  <si>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</si>
  <si>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</si>
  <si>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</si>
  <si>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</si>
  <si>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</si>
  <si>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</si>
  <si>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</si>
  <si>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</si>
  <si>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</si>
  <si>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</si>
  <si>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</si>
  <si>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</si>
  <si>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</si>
  <si>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</si>
  <si>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</si>
  <si>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</si>
  <si>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</si>
  <si>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</si>
  <si>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</si>
  <si>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</si>
  <si>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</si>
  <si>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</si>
  <si>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</si>
  <si>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</si>
  <si>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</si>
  <si>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</si>
  <si>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</si>
  <si>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</si>
  <si>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</si>
  <si>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</si>
  <si>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</si>
  <si>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</si>
  <si>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</si>
  <si>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</si>
  <si>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</si>
  <si>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</si>
  <si>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</si>
  <si>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</si>
  <si>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</si>
  <si>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</si>
  <si>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</si>
  <si>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</si>
  <si>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</si>
  <si>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</si>
  <si>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</si>
  <si>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</si>
  <si>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</si>
  <si>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</si>
  <si>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</si>
  <si>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</si>
  <si>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</si>
  <si>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</si>
  <si>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</si>
  <si>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</si>
  <si>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</si>
  <si>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</si>
  <si>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</si>
  <si>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</si>
  <si>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</si>
  <si>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</si>
  <si>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</si>
  <si>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</si>
  <si>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</si>
  <si>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</si>
  <si>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</si>
  <si>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</si>
  <si>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</si>
  <si>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</si>
  <si>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</si>
  <si>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</si>
  <si>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</si>
  <si>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</si>
  <si>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</si>
  <si>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</si>
  <si>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</si>
  <si>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</si>
  <si>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</si>
  <si>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</si>
  <si>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</si>
  <si>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</si>
  <si>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</si>
  <si>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</si>
  <si>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</si>
  <si>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</si>
  <si>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</si>
  <si>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</si>
  <si>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</si>
  <si>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</si>
  <si>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</si>
  <si>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</si>
  <si>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</si>
  <si>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</si>
  <si>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</si>
  <si>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</si>
  <si>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</si>
  <si>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</si>
  <si>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</si>
  <si>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</si>
  <si>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</si>
  <si>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</si>
  <si>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</si>
  <si>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</si>
  <si>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</si>
  <si>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</si>
  <si>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</si>
  <si>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</si>
  <si>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</si>
  <si>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</si>
  <si>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</si>
  <si>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</si>
  <si>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</si>
  <si>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</si>
  <si>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</si>
  <si>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</si>
  <si>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</si>
  <si>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</si>
  <si>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</si>
  <si>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</si>
  <si>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</si>
  <si>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</si>
  <si>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</si>
  <si>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</si>
  <si>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</si>
  <si>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</si>
  <si>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</si>
  <si>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</si>
  <si>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</si>
  <si>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</si>
  <si>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</si>
  <si>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</si>
  <si>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</si>
  <si>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</si>
  <si>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</si>
  <si>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</si>
  <si>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</si>
  <si>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</si>
  <si>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</si>
  <si>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</si>
  <si>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</si>
  <si>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</si>
  <si>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</si>
  <si>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</si>
  <si>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</si>
  <si>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</si>
  <si>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</si>
  <si>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</si>
  <si>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</si>
  <si>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</si>
  <si>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</si>
  <si>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</si>
  <si>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</si>
  <si>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</si>
  <si>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</si>
  <si>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</si>
  <si>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</si>
  <si>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</si>
  <si>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</si>
  <si>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</si>
  <si>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</si>
  <si>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</si>
  <si>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</si>
  <si>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</si>
  <si>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</si>
  <si>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</si>
  <si>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</si>
  <si>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</si>
  <si>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</si>
  <si>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</si>
  <si>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</si>
  <si>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</si>
  <si>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</si>
  <si>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</si>
  <si>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</si>
  <si>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</si>
  <si>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</si>
  <si>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</si>
  <si>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</si>
  <si>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</si>
  <si>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</si>
  <si>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</si>
  <si>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</si>
  <si>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</si>
  <si>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</si>
  <si>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</si>
  <si>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</si>
  <si>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</si>
  <si>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</si>
  <si>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</si>
  <si>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</si>
  <si>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</si>
  <si>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</si>
  <si>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</si>
  <si>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</si>
  <si>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</si>
  <si>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</si>
  <si>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</si>
  <si>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</si>
  <si>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</si>
  <si>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</si>
  <si>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</si>
  <si>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</si>
  <si>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</si>
  <si>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</si>
  <si>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</si>
  <si>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</si>
  <si>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</si>
  <si>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</si>
  <si>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</si>
  <si>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</si>
  <si>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</si>
  <si>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</si>
  <si>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</si>
  <si>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</si>
  <si>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</si>
  <si>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</si>
  <si>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</si>
  <si>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</si>
  <si>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</si>
  <si>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</si>
  <si>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</si>
  <si>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</si>
  <si>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</si>
  <si>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</si>
  <si>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</si>
  <si>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</si>
  <si>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</si>
  <si>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</si>
  <si>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</si>
  <si>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</si>
  <si>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</si>
  <si>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</si>
  <si>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</si>
  <si>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</si>
  <si>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</si>
  <si>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</si>
  <si>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</si>
  <si>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</si>
  <si>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</si>
  <si>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</si>
  <si>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</si>
  <si>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</si>
  <si>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</si>
  <si>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</si>
  <si>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</si>
  <si>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</si>
  <si>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</si>
  <si>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</si>
  <si>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</si>
  <si>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</si>
  <si>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</si>
  <si>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</si>
  <si>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</si>
  <si>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</si>
  <si>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</si>
  <si>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</si>
  <si>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</si>
  <si>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</si>
  <si>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</si>
  <si>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</si>
  <si>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</si>
  <si>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</si>
  <si>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</si>
  <si>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</si>
  <si>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</si>
  <si>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</si>
  <si>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</si>
  <si>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</si>
  <si>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</si>
  <si>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</si>
  <si>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</si>
  <si>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</si>
  <si>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</si>
  <si>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</si>
  <si>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</si>
  <si>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</si>
  <si>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</si>
  <si>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</si>
  <si>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</si>
  <si>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</si>
  <si>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</si>
  <si>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</si>
  <si>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</si>
  <si>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</si>
  <si>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</si>
  <si>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</si>
  <si>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</si>
  <si>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</si>
  <si>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</si>
  <si>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</si>
  <si>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</si>
  <si>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</si>
  <si>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</si>
  <si>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</si>
  <si>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</si>
  <si>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</si>
  <si>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</si>
  <si>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</si>
  <si>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</si>
  <si>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</si>
  <si>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</si>
  <si>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</si>
  <si>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</si>
  <si>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</si>
  <si>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</si>
  <si>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</si>
  <si>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</si>
  <si>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</si>
  <si>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</si>
  <si>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</si>
  <si>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</si>
  <si>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</si>
  <si>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</si>
  <si>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</si>
  <si>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</si>
  <si>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</si>
  <si>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</si>
  <si>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</si>
  <si>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</si>
  <si>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</si>
  <si>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</si>
  <si>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</si>
  <si>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</si>
  <si>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</si>
  <si>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</si>
  <si>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</si>
  <si>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</si>
  <si>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</si>
  <si>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</si>
  <si>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</si>
  <si>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</si>
  <si>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</si>
  <si>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</si>
  <si>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</si>
  <si>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</si>
  <si>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</si>
  <si>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</si>
  <si>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</si>
  <si>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</si>
  <si>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</si>
  <si>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</si>
  <si>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</si>
  <si>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</si>
  <si>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</si>
  <si>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</si>
  <si>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</si>
  <si>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</si>
  <si>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</si>
  <si>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</si>
  <si>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</si>
  <si>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</si>
  <si>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</si>
  <si>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</si>
  <si>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</si>
  <si>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</si>
  <si>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</si>
  <si>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</si>
  <si>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</si>
  <si>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</si>
  <si>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</si>
  <si>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</si>
  <si>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</si>
  <si>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</si>
  <si>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</si>
  <si>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</si>
  <si>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</si>
  <si>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</si>
  <si>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</si>
  <si>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</si>
  <si>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</si>
  <si>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</si>
  <si>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</si>
  <si>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</si>
  <si>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</si>
  <si>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</si>
  <si>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</si>
  <si>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</si>
  <si>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</si>
  <si>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</si>
  <si>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</si>
  <si>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</si>
  <si>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</si>
  <si>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</si>
  <si>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</si>
  <si>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</si>
  <si>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</si>
  <si>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</si>
  <si>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</si>
  <si>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</si>
  <si>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</si>
  <si>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</si>
  <si>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</si>
  <si>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</si>
  <si>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</si>
  <si>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</si>
  <si>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</si>
  <si>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</si>
  <si>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</si>
  <si>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</si>
  <si>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</si>
  <si>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</si>
  <si>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</si>
  <si>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</si>
  <si>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</si>
  <si>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</si>
  <si>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</si>
  <si>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</si>
  <si>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</si>
  <si>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</si>
  <si>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</si>
  <si>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</si>
  <si>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</si>
  <si>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</si>
  <si>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</si>
  <si>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</si>
  <si>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</si>
  <si>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</si>
  <si>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</si>
  <si>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</si>
  <si>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</si>
  <si>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</si>
  <si>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</si>
  <si>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</si>
  <si>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</si>
  <si>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</si>
  <si>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</si>
  <si>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</si>
  <si>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</si>
  <si>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</si>
  <si>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</si>
  <si>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</si>
  <si>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</si>
  <si>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</si>
  <si>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</si>
  <si>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</si>
  <si>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</si>
  <si>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</si>
  <si>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</si>
  <si>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</si>
  <si>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</si>
  <si>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</si>
  <si>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</si>
  <si>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</si>
  <si>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</si>
  <si>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</si>
  <si>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</si>
  <si>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</si>
  <si>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</si>
  <si>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</si>
  <si>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</si>
  <si>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</si>
  <si>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</si>
  <si>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</si>
  <si>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</si>
  <si>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</si>
  <si>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</si>
  <si>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</si>
  <si>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</si>
  <si>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</si>
  <si>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</si>
  <si>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</si>
  <si>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</si>
  <si>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</si>
  <si>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</si>
  <si>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</si>
  <si>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</si>
  <si>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</si>
  <si>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</si>
  <si>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</si>
  <si>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</si>
  <si>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</si>
  <si>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</si>
  <si>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</si>
  <si>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</si>
  <si>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</si>
  <si>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</si>
  <si>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</si>
  <si>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</si>
  <si>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</si>
  <si>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</si>
  <si>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</si>
  <si>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</si>
  <si>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</si>
  <si>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</si>
  <si>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</si>
  <si>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</si>
  <si>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</si>
  <si>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</si>
  <si>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</si>
  <si>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</si>
  <si>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</si>
  <si>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</si>
  <si>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</si>
  <si>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</si>
  <si>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</si>
  <si>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</si>
  <si>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</si>
  <si>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</si>
  <si>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</si>
  <si>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</si>
  <si>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</si>
  <si>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</si>
  <si>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</si>
  <si>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</si>
  <si>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</si>
  <si>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</si>
  <si>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</si>
  <si>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</si>
  <si>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</si>
  <si>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</si>
  <si>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</si>
  <si>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</si>
  <si>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</si>
  <si>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</si>
  <si>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</si>
  <si>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</si>
  <si>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</si>
  <si>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</si>
  <si>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</si>
  <si>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</si>
  <si>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</si>
  <si>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</si>
  <si>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</si>
  <si>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</si>
  <si>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</si>
  <si>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</si>
  <si>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</si>
  <si>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</si>
  <si>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</si>
  <si>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</si>
  <si>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</si>
  <si>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</si>
  <si>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</si>
  <si>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</si>
  <si>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</si>
  <si>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</si>
  <si>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</si>
  <si>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</si>
  <si>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</si>
  <si>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</si>
  <si>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</si>
  <si>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</si>
  <si>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</si>
  <si>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</si>
  <si>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</si>
  <si>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</si>
  <si>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</si>
  <si>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</si>
  <si>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</si>
  <si>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</si>
  <si>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</si>
  <si>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</si>
  <si>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</si>
  <si>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</si>
  <si>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</si>
  <si>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</si>
  <si>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</si>
  <si>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</si>
  <si>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</si>
  <si>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</si>
  <si>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</si>
  <si>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</si>
  <si>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</si>
  <si>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</si>
  <si>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</si>
  <si>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</si>
  <si>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</si>
  <si>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</si>
  <si>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</si>
  <si>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</si>
  <si>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</si>
  <si>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</si>
  <si>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</si>
  <si>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</si>
  <si>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</si>
  <si>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</si>
  <si>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</si>
  <si>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</si>
  <si>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</si>
  <si>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</si>
  <si>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</si>
  <si>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</si>
  <si>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</si>
  <si>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</si>
  <si>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</si>
  <si>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</si>
  <si>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</si>
  <si>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</si>
  <si>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</si>
  <si>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</si>
  <si>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</si>
  <si>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</si>
  <si>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</si>
  <si>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</si>
  <si>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</si>
  <si>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</si>
  <si>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</si>
  <si>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</si>
  <si>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</si>
  <si>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</si>
  <si>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</si>
  <si>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</si>
  <si>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</si>
  <si>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</si>
  <si>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</si>
  <si>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</si>
  <si>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</si>
  <si>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</si>
  <si>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</si>
  <si>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</si>
  <si>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</si>
  <si>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</si>
  <si>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</si>
  <si>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</si>
  <si>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</si>
  <si>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</si>
  <si>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</si>
  <si>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</si>
  <si>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</si>
  <si>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</si>
  <si>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</si>
  <si>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</si>
  <si>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</si>
  <si>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</si>
  <si>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</si>
  <si>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</si>
  <si>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</si>
  <si>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</si>
  <si>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</si>
  <si>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</si>
  <si>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</si>
  <si>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</si>
  <si>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</si>
  <si>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</si>
  <si>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</si>
  <si>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</si>
  <si>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</si>
  <si>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</si>
  <si>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</si>
  <si>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</si>
  <si>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</si>
  <si>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</si>
  <si>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</si>
  <si>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</si>
  <si>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</si>
  <si>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</si>
  <si>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</si>
  <si>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</si>
  <si>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</si>
  <si>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</si>
  <si>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</si>
  <si>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</si>
  <si>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</si>
  <si>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</si>
  <si>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</si>
  <si>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</si>
  <si>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</si>
  <si>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</si>
  <si>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</si>
  <si>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</si>
  <si>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</si>
  <si>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</si>
  <si>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</si>
  <si>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</si>
  <si>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</si>
  <si>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</si>
  <si>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</si>
  <si>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</si>
  <si>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</si>
  <si>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</si>
  <si>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</si>
  <si>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</si>
  <si>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</si>
  <si>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</si>
  <si>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</si>
  <si>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</si>
  <si>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</si>
  <si>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</si>
  <si>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</si>
  <si>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</si>
  <si>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</si>
  <si>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</si>
  <si>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</si>
  <si>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</si>
  <si>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</si>
  <si>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</si>
  <si>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</si>
  <si>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</si>
  <si>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</si>
  <si>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</si>
  <si>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</si>
  <si>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</si>
  <si>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</si>
  <si>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</si>
  <si>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</si>
  <si>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</si>
  <si>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</si>
  <si>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</si>
  <si>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</si>
  <si>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</si>
  <si>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</si>
  <si>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</si>
  <si>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</si>
  <si>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</si>
  <si>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</si>
  <si>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</si>
  <si>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</si>
  <si>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</si>
  <si>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</si>
  <si>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</si>
  <si>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</si>
  <si>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</si>
  <si>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</si>
  <si>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</si>
  <si>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</si>
  <si>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</si>
  <si>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</si>
  <si>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</si>
  <si>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</si>
  <si>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</si>
  <si>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</si>
  <si>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</si>
  <si>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</si>
  <si>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</si>
  <si>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</si>
  <si>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</si>
  <si>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</si>
  <si>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</si>
  <si>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</si>
  <si>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</si>
  <si>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</si>
  <si>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</si>
  <si>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</si>
  <si>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</si>
  <si>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</si>
  <si>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</si>
  <si>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</si>
  <si>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</si>
  <si>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</si>
  <si>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</si>
  <si>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</si>
  <si>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</si>
  <si>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</si>
  <si>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</si>
  <si>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</si>
  <si>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</si>
  <si>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</si>
  <si>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</si>
  <si>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</si>
  <si>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</si>
  <si>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</si>
  <si>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</si>
  <si>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</si>
  <si>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</si>
  <si>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</si>
  <si>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</si>
  <si>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</si>
  <si>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</si>
  <si>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</si>
  <si>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</si>
  <si>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</si>
  <si>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</si>
  <si>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</si>
  <si>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</si>
  <si>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</si>
  <si>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</si>
  <si>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</si>
  <si>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</si>
  <si>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</si>
  <si>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</si>
  <si>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</si>
  <si>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</si>
  <si>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</si>
  <si>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</si>
  <si>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</si>
  <si>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</si>
  <si>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</si>
  <si>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</si>
  <si>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</si>
  <si>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</si>
  <si>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</si>
  <si>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</si>
  <si>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</si>
  <si>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</si>
  <si>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</si>
  <si>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</si>
  <si>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</si>
  <si>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</si>
  <si>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</si>
  <si>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</si>
  <si>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</si>
  <si>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</si>
  <si>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</si>
  <si>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</si>
  <si>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</si>
  <si>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</si>
  <si>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</si>
  <si>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</si>
  <si>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</si>
  <si>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</si>
  <si>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</si>
  <si>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</si>
  <si>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</si>
  <si>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</si>
  <si>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</si>
  <si>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</si>
  <si>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</si>
  <si>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</si>
  <si>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</si>
  <si>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</si>
  <si>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</si>
  <si>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</si>
  <si>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</si>
  <si>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</si>
  <si>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</si>
  <si>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</si>
  <si>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</si>
  <si>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</si>
  <si>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</si>
  <si>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</si>
  <si>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</si>
  <si>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</si>
  <si>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</si>
  <si>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</si>
  <si>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</si>
  <si>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</si>
  <si>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</si>
  <si>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</si>
  <si>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</si>
  <si>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</si>
  <si>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</si>
  <si>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</si>
  <si>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</si>
  <si>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</si>
  <si>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</si>
  <si>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</si>
  <si>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</si>
  <si>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</si>
  <si>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</si>
  <si>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</si>
  <si>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</si>
  <si>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</si>
  <si>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</si>
  <si>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</si>
  <si>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</si>
  <si>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</si>
  <si>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</si>
  <si>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</si>
  <si>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</si>
  <si>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</si>
  <si>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</si>
  <si>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</si>
  <si>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</si>
  <si>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</si>
  <si>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</si>
  <si>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</si>
  <si>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</si>
  <si>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</si>
  <si>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</si>
  <si>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</si>
  <si>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</si>
  <si>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</si>
  <si>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</si>
  <si>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</si>
  <si>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</si>
  <si>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</si>
  <si>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</si>
  <si>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</si>
  <si>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</si>
  <si>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</si>
  <si>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</si>
  <si>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</si>
  <si>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</si>
  <si>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</si>
  <si>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</si>
  <si>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</si>
  <si>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</si>
  <si>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</si>
  <si>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</si>
  <si>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</si>
  <si>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</si>
  <si>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</si>
  <si>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</si>
  <si>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</si>
  <si>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</si>
  <si>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</si>
  <si>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</si>
  <si>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</si>
  <si>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</si>
  <si>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</si>
  <si>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</si>
  <si>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</si>
  <si>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</si>
  <si>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</si>
  <si>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</si>
  <si>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</si>
  <si>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</si>
  <si>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</si>
  <si>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</si>
  <si>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</si>
  <si>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</si>
  <si>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</si>
  <si>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</si>
  <si>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</si>
  <si>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</si>
  <si>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</si>
  <si>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</si>
  <si>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</si>
  <si>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</si>
  <si>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</si>
  <si>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</si>
  <si>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</si>
  <si>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</si>
  <si>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</si>
  <si>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</si>
  <si>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</si>
  <si>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</si>
  <si>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</si>
  <si>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</si>
  <si>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</si>
  <si>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</si>
  <si>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</si>
  <si>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</si>
  <si>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</si>
  <si>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</si>
  <si>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</si>
  <si>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</si>
  <si>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</si>
  <si>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</si>
  <si>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</si>
  <si>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</si>
  <si>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</si>
  <si>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</si>
  <si>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</si>
  <si>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</si>
  <si>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</si>
  <si>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</si>
  <si>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</si>
  <si>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</si>
  <si>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</si>
  <si>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</si>
  <si>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</si>
  <si>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</si>
  <si>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</si>
  <si>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</si>
  <si>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</si>
  <si>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</si>
  <si>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</si>
  <si>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</si>
  <si>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</si>
  <si>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</si>
  <si>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</si>
  <si>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</si>
  <si>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</si>
  <si>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</si>
  <si>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</si>
  <si>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</si>
  <si>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</si>
  <si>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</si>
  <si>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</si>
  <si>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</si>
  <si>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</si>
  <si>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</si>
  <si>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</si>
  <si>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</si>
  <si>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</si>
  <si>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</si>
  <si>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</si>
  <si>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</si>
  <si>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</si>
  <si>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</si>
  <si>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</si>
  <si>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</si>
  <si>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</si>
  <si>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</si>
  <si>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</si>
  <si>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</si>
  <si>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</si>
  <si>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</si>
  <si>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</si>
  <si>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</si>
  <si>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</si>
  <si>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</si>
  <si>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</si>
  <si>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</si>
  <si>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</si>
  <si>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</si>
  <si>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</si>
  <si>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</si>
  <si>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</si>
  <si>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</si>
  <si>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</si>
  <si>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</si>
  <si>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</si>
  <si>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</si>
  <si>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</si>
  <si>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</si>
  <si>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</si>
  <si>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</si>
  <si>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</si>
  <si>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</si>
  <si>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</si>
  <si>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</si>
  <si>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</si>
  <si>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</si>
  <si>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</si>
  <si>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</si>
  <si>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</si>
  <si>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</si>
  <si>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</si>
  <si>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</si>
  <si>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</si>
  <si>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</si>
  <si>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</si>
  <si>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</si>
  <si>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</si>
  <si>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</si>
  <si>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</si>
  <si>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</si>
  <si>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</si>
  <si>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</si>
  <si>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</si>
  <si>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</si>
  <si>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</si>
  <si>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</si>
  <si>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</si>
  <si>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</si>
  <si>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</si>
  <si>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</si>
  <si>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</si>
  <si>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</si>
  <si>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</si>
  <si>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</si>
  <si>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</si>
  <si>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</si>
  <si>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</si>
  <si>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</si>
  <si>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</si>
  <si>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</si>
  <si>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</si>
  <si>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</si>
  <si>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</si>
  <si>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</si>
  <si>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</si>
  <si>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</si>
  <si>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</si>
  <si>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</si>
  <si>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</si>
  <si>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</si>
  <si>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</si>
  <si>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</si>
  <si>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</si>
  <si>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</si>
  <si>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</si>
  <si>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</si>
  <si>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</si>
  <si>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</si>
  <si>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</si>
  <si>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</si>
  <si>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</si>
  <si>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</si>
  <si>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</si>
  <si>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</si>
  <si>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</si>
  <si>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</si>
  <si>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</si>
  <si>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</si>
  <si>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</si>
  <si>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</si>
  <si>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</si>
  <si>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</si>
  <si>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</si>
  <si>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</si>
  <si>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</si>
  <si>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</si>
  <si>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</si>
  <si>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</si>
  <si>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</si>
  <si>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</si>
  <si>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</si>
  <si>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</si>
  <si>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</si>
  <si>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</si>
  <si>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</si>
  <si>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</si>
  <si>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</si>
  <si>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</si>
  <si>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</si>
  <si>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</si>
  <si>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</si>
  <si>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</si>
  <si>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</si>
  <si>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</si>
  <si>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</si>
  <si>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</si>
  <si>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</si>
  <si>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</si>
  <si>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</si>
  <si>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</si>
  <si>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</si>
  <si>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</si>
  <si>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</si>
  <si>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</si>
  <si>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</si>
  <si>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</si>
  <si>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</si>
  <si>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</si>
  <si>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</si>
  <si>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</si>
  <si>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</si>
  <si>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</si>
  <si>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</si>
  <si>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</si>
  <si>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</si>
  <si>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</si>
  <si>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</si>
  <si>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</si>
  <si>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</si>
  <si>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</si>
  <si>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</si>
  <si>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</si>
  <si>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</si>
  <si>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</si>
  <si>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</si>
  <si>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</si>
  <si>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</si>
  <si>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</si>
  <si>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</si>
  <si>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</si>
  <si>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</si>
  <si>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</si>
  <si>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</si>
  <si>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</si>
  <si>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</si>
  <si>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</si>
  <si>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</si>
  <si>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</si>
  <si>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</si>
  <si>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</si>
  <si>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</si>
  <si>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</si>
  <si>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</si>
  <si>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</si>
  <si>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</si>
  <si>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</si>
  <si>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</si>
  <si>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</si>
  <si>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</si>
  <si>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</si>
  <si>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</si>
  <si>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</si>
  <si>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</si>
  <si>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</si>
  <si>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</si>
  <si>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</si>
  <si>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</si>
  <si>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</si>
  <si>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</si>
  <si>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</si>
  <si>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</si>
  <si>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</si>
  <si>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</si>
  <si>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</si>
  <si>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</si>
  <si>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</si>
  <si>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</si>
  <si>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</si>
  <si>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</si>
  <si>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</si>
  <si>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</si>
  <si>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</si>
  <si>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</si>
  <si>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</si>
  <si>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</si>
  <si>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</si>
  <si>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</si>
  <si>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</si>
  <si>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</si>
  <si>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</si>
  <si>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</si>
  <si>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</si>
  <si>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</si>
  <si>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</si>
  <si>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</si>
  <si>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</si>
  <si>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</si>
  <si>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</si>
  <si>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</si>
  <si>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</si>
  <si>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</si>
  <si>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</si>
  <si>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</si>
  <si>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</si>
  <si>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</si>
  <si>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</si>
  <si>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</si>
  <si>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</si>
  <si>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</si>
  <si>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</si>
  <si>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</si>
  <si>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</si>
  <si>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</si>
  <si>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</si>
  <si>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</si>
  <si>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</si>
  <si>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</si>
  <si>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</si>
  <si>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</si>
  <si>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</si>
  <si>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</si>
  <si>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</si>
  <si>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</si>
  <si>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</si>
  <si>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</si>
  <si>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</si>
  <si>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</si>
  <si>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</si>
  <si>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</si>
  <si>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</si>
  <si>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</si>
  <si>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</si>
  <si>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</si>
  <si>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</si>
  <si>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</si>
  <si>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</si>
  <si>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</si>
  <si>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</si>
  <si>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</si>
  <si>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</si>
  <si>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</si>
  <si>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</si>
  <si>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</si>
  <si>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</si>
  <si>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</si>
  <si>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</si>
  <si>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</si>
  <si>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</si>
  <si>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</si>
  <si>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</si>
  <si>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</si>
  <si>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</si>
  <si>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</si>
  <si>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</si>
  <si>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</si>
  <si>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</si>
  <si>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</si>
  <si>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</si>
  <si>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</si>
  <si>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</si>
  <si>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</si>
  <si>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</si>
  <si>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</si>
  <si>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</si>
  <si>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</si>
  <si>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</si>
  <si>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</si>
  <si>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</si>
  <si>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</si>
  <si>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</si>
  <si>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</si>
  <si>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</si>
  <si>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</si>
  <si>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</si>
  <si>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</si>
  <si>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</si>
  <si>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</si>
  <si>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</si>
  <si>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</si>
  <si>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</si>
  <si>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</si>
  <si>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</si>
  <si>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</si>
  <si>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</si>
  <si>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</si>
  <si>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</si>
  <si>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</si>
  <si>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</si>
  <si>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</si>
  <si>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</si>
  <si>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</si>
  <si>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</si>
  <si>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</si>
  <si>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</si>
  <si>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</si>
  <si>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</si>
  <si>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</si>
  <si>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</si>
  <si>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</si>
  <si>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</si>
  <si>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</si>
  <si>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</si>
  <si>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</si>
  <si>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</si>
  <si>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</si>
  <si>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</si>
  <si>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</si>
  <si>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</si>
  <si>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</si>
  <si>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</si>
  <si>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</si>
  <si>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</si>
  <si>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</si>
  <si>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</si>
  <si>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</si>
  <si>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</si>
  <si>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</si>
  <si>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</si>
  <si>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</si>
  <si>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</si>
  <si>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</si>
  <si>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</si>
  <si>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</si>
  <si>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</si>
  <si>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</si>
  <si>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</si>
  <si>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</si>
  <si>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</si>
  <si>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</si>
  <si>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</si>
  <si>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</si>
  <si>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</si>
  <si>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</si>
  <si>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</si>
  <si>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</si>
  <si>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</si>
  <si>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</si>
  <si>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</si>
  <si>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</si>
  <si>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</si>
  <si>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</si>
  <si>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</si>
  <si>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</si>
  <si>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</si>
  <si>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</si>
  <si>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</si>
  <si>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</si>
  <si>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</si>
  <si>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</si>
  <si>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</si>
  <si>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</si>
  <si>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</si>
  <si>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</si>
  <si>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</si>
  <si>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</si>
  <si>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</si>
  <si>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</si>
  <si>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</si>
  <si>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</si>
  <si>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</si>
  <si>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</si>
  <si>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</si>
  <si>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</si>
  <si>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</si>
  <si>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</si>
  <si>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</si>
  <si>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</si>
  <si>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</si>
  <si>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</si>
  <si>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</si>
  <si>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</si>
  <si>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</si>
  <si>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</si>
  <si>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</si>
  <si>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</si>
  <si>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</si>
  <si>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</si>
  <si>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</si>
  <si>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</si>
  <si>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</si>
  <si>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</si>
  <si>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</si>
  <si>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</si>
  <si>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</si>
  <si>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</si>
  <si>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</si>
  <si>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</si>
  <si>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</si>
  <si>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</si>
  <si>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</si>
  <si>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</si>
  <si>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</si>
  <si>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</si>
  <si>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</si>
  <si>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</si>
  <si>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</si>
  <si>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</si>
  <si>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</si>
  <si>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</si>
  <si>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</si>
  <si>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</si>
  <si>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</si>
  <si>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</si>
  <si>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</si>
  <si>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</si>
  <si>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</si>
  <si>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</si>
  <si>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</si>
  <si>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</si>
  <si>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</si>
  <si>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</si>
  <si>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</si>
  <si>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</si>
  <si>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</si>
  <si>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</si>
  <si>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</si>
  <si>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</si>
  <si>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</si>
  <si>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</si>
  <si>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</si>
  <si>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</si>
  <si>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</si>
  <si>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</si>
  <si>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</si>
  <si>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</si>
  <si>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</si>
  <si>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</si>
  <si>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</si>
  <si>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</si>
  <si>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</si>
  <si>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</si>
  <si>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</si>
  <si>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</si>
  <si>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</si>
  <si>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</si>
  <si>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</si>
  <si>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</si>
  <si>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</si>
  <si>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</si>
  <si>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</si>
  <si>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</si>
  <si>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</si>
  <si>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</si>
  <si>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</si>
  <si>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</si>
  <si>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</si>
  <si>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</si>
  <si>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</si>
  <si>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</si>
  <si>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</si>
  <si>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</si>
  <si>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</si>
  <si>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</si>
  <si>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</si>
  <si>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</si>
  <si>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</si>
  <si>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</si>
  <si>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</si>
  <si>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</si>
  <si>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</si>
  <si>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</si>
  <si>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</si>
  <si>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</si>
  <si>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</si>
  <si>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</si>
  <si>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</si>
  <si>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</si>
  <si>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</si>
  <si>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</si>
  <si>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</si>
  <si>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</si>
  <si>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</si>
  <si>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</si>
  <si>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</si>
  <si>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</si>
  <si>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</si>
  <si>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</si>
  <si>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</si>
  <si>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</si>
  <si>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</si>
  <si>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</si>
  <si>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</si>
  <si>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</si>
  <si>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</si>
  <si>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</si>
  <si>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</si>
  <si>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</si>
  <si>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</si>
  <si>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</si>
  <si>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</si>
  <si>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</si>
  <si>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</si>
  <si>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</si>
  <si>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</si>
  <si>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</si>
  <si>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</si>
  <si>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</si>
  <si>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</si>
  <si>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</si>
  <si>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</si>
  <si>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</si>
  <si>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</si>
  <si>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</si>
  <si>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</si>
  <si>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</si>
  <si>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</si>
  <si>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</si>
  <si>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</si>
  <si>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</si>
  <si>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</si>
  <si>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</si>
  <si>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</si>
  <si>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</si>
  <si>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</si>
  <si>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</si>
  <si>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</si>
  <si>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</si>
  <si>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</si>
  <si>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</si>
  <si>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</si>
  <si>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</si>
  <si>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</si>
  <si>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</si>
  <si>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</si>
  <si>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</si>
  <si>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</si>
  <si>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</si>
  <si>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</si>
  <si>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</si>
  <si>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</si>
  <si>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</si>
  <si>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</si>
  <si>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</si>
  <si>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</si>
  <si>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</si>
  <si>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</si>
  <si>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</si>
  <si>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</si>
  <si>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</si>
  <si>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</si>
  <si>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</si>
  <si>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</si>
  <si>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</si>
  <si>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</si>
  <si>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</si>
  <si>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</si>
  <si>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</si>
  <si>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</si>
  <si>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</si>
  <si>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</si>
  <si>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</si>
  <si>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</si>
  <si>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</si>
  <si>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</si>
  <si>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</si>
  <si>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</si>
  <si>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</si>
  <si>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</si>
  <si>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</si>
  <si>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</si>
  <si>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</si>
  <si>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</si>
  <si>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</si>
  <si>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</si>
  <si>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</si>
  <si>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</si>
  <si>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</si>
  <si>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</si>
  <si>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</si>
  <si>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</si>
  <si>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</si>
  <si>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</si>
  <si>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</si>
  <si>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</si>
  <si>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</si>
  <si>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</si>
  <si>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</si>
  <si>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</si>
  <si>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</si>
  <si>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</si>
  <si>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</si>
  <si>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</si>
  <si>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</si>
  <si>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</si>
  <si>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</si>
  <si>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</si>
  <si>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</si>
  <si>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</si>
  <si>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</si>
  <si>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</si>
  <si>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</si>
  <si>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</si>
  <si>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</si>
  <si>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</si>
  <si>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</si>
  <si>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</si>
  <si>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</si>
  <si>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</si>
  <si>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</si>
  <si>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</si>
  <si>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</si>
  <si>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</si>
  <si>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</si>
  <si>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</si>
  <si>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</si>
  <si>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</si>
  <si>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</si>
  <si>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</si>
  <si>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</si>
  <si>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</si>
  <si>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</si>
  <si>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</si>
  <si>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</si>
  <si>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</si>
  <si>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</si>
  <si>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</si>
  <si>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</si>
  <si>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</si>
  <si>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</si>
  <si>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</si>
  <si>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</si>
  <si>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</si>
  <si>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</si>
  <si>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</si>
  <si>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</si>
  <si>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</si>
  <si>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</si>
  <si>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</si>
  <si>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</si>
  <si>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</si>
  <si>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</si>
  <si>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</si>
  <si>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</si>
  <si>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</si>
  <si>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</si>
  <si>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</si>
  <si>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</si>
  <si>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</si>
  <si>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</si>
  <si>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</si>
  <si>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</si>
  <si>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</si>
  <si>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</si>
  <si>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</si>
  <si>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</si>
  <si>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</si>
  <si>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</si>
  <si>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</si>
  <si>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</si>
  <si>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</si>
  <si>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</si>
  <si>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</si>
  <si>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</si>
  <si>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</si>
  <si>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</si>
  <si>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</si>
  <si>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</si>
  <si>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</si>
  <si>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</si>
  <si>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</si>
  <si>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</si>
  <si>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</si>
  <si>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</si>
  <si>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</si>
  <si>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</si>
  <si>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</si>
  <si>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</si>
  <si>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</si>
  <si>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</si>
  <si>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</si>
  <si>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</si>
  <si>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</si>
  <si>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</si>
  <si>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</si>
  <si>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</si>
  <si>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</si>
  <si>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</si>
  <si>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</si>
  <si>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</si>
  <si>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</si>
  <si>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</si>
  <si>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</si>
  <si>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</si>
  <si>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</si>
  <si>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</si>
  <si>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</si>
  <si>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</si>
  <si>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</si>
  <si>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</si>
  <si>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</si>
  <si>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</si>
  <si>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</si>
  <si>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</si>
  <si>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</si>
  <si>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</si>
  <si>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</si>
  <si>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</si>
  <si>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</si>
  <si>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</si>
  <si>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</si>
  <si>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</si>
  <si>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</si>
  <si>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</si>
  <si>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</si>
  <si>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</si>
  <si>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</si>
  <si>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</si>
  <si>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</si>
  <si>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</si>
  <si>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</si>
  <si>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</si>
  <si>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</si>
  <si>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</si>
  <si>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</si>
  <si>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</si>
  <si>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</si>
  <si>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</si>
  <si>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</si>
  <si>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</si>
  <si>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</si>
  <si>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</si>
  <si>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</si>
  <si>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</si>
  <si>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</si>
  <si>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</si>
  <si>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</si>
  <si>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</si>
  <si>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</si>
  <si>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</si>
  <si>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</si>
  <si>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</si>
  <si>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</si>
  <si>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</si>
  <si>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</si>
  <si>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</si>
  <si>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</si>
  <si>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</si>
  <si>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</si>
  <si>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</si>
  <si>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</si>
  <si>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</si>
  <si>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</si>
  <si>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</si>
  <si>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</si>
  <si>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</si>
  <si>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</si>
  <si>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</si>
  <si>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</si>
  <si>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</si>
  <si>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</si>
  <si>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</si>
  <si>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</si>
  <si>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</si>
  <si>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</si>
  <si>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</si>
  <si>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</si>
  <si>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</si>
  <si>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</si>
  <si>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</si>
  <si>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</si>
  <si>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</si>
  <si>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</si>
  <si>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</si>
  <si>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</si>
  <si>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</si>
  <si>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</si>
  <si>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</si>
  <si>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</si>
  <si>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</si>
  <si>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</si>
  <si>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</si>
  <si>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</si>
  <si>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</si>
  <si>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</si>
  <si>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</si>
  <si>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</si>
  <si>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</si>
  <si>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</si>
  <si>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</si>
  <si>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</si>
  <si>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</si>
  <si>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</si>
  <si>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</si>
  <si>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</si>
  <si>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</si>
  <si>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</si>
  <si>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</si>
  <si>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</si>
  <si>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</si>
  <si>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</si>
  <si>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</si>
  <si>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</si>
  <si>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</si>
  <si>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</si>
  <si>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</si>
  <si>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</si>
  <si>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</si>
  <si>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</si>
  <si>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</si>
  <si>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</si>
  <si>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</si>
  <si>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</si>
  <si>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</si>
  <si>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</si>
  <si>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</si>
  <si>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</si>
  <si>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</si>
  <si>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</si>
  <si>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</si>
  <si>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</si>
  <si>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</si>
  <si>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</si>
  <si>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</si>
  <si>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</si>
  <si>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</si>
  <si>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</si>
  <si>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</si>
  <si>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</si>
  <si>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</si>
  <si>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</si>
  <si>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</si>
  <si>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</si>
  <si>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</si>
  <si>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</si>
  <si>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</si>
  <si>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</si>
  <si>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</si>
  <si>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</si>
  <si>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</si>
  <si>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</si>
  <si>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</si>
  <si>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</si>
  <si>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</si>
  <si>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</si>
  <si>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</si>
  <si>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</si>
  <si>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</si>
  <si>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</si>
  <si>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</si>
  <si>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</si>
  <si>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</si>
  <si>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</si>
  <si>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</si>
  <si>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</si>
  <si>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</si>
  <si>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</si>
  <si>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</si>
  <si>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</si>
  <si>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</si>
  <si>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</si>
  <si>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</si>
  <si>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</si>
  <si>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</si>
  <si>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</si>
  <si>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</si>
  <si>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</si>
  <si>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</si>
  <si>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</si>
  <si>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</si>
  <si>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</si>
  <si>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</si>
  <si>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</si>
  <si>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</si>
  <si>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</si>
  <si>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</si>
  <si>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</si>
  <si>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</si>
  <si>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</si>
  <si>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</si>
  <si>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</si>
  <si>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</si>
  <si>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</si>
  <si>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</si>
  <si>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</si>
  <si>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</si>
  <si>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</si>
  <si>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</si>
  <si>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</si>
  <si>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</si>
  <si>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</si>
  <si>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</si>
  <si>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</si>
  <si>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</si>
  <si>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</si>
  <si>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</si>
  <si>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</si>
  <si>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</si>
  <si>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</si>
  <si>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</si>
  <si>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</si>
  <si>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</si>
  <si>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</si>
  <si>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</si>
  <si>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</si>
  <si>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</si>
  <si>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</si>
  <si>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</si>
  <si>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</si>
  <si>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</si>
  <si>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</si>
  <si>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</si>
  <si>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</si>
  <si>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</si>
  <si>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</si>
  <si>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</si>
  <si>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</si>
  <si>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</si>
  <si>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</si>
  <si>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</si>
  <si>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</si>
  <si>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</si>
  <si>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</si>
  <si>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</si>
  <si>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</si>
  <si>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</si>
  <si>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</si>
  <si>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</si>
  <si>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</si>
  <si>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</si>
  <si>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</si>
  <si>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</si>
  <si>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</si>
  <si>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</si>
  <si>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</si>
  <si>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</si>
  <si>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</si>
  <si>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</si>
  <si>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</si>
  <si>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</si>
  <si>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</si>
  <si>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</si>
  <si>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</si>
  <si>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</si>
  <si>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</si>
  <si>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</si>
  <si>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</si>
  <si>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</si>
  <si>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</si>
  <si>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</si>
  <si>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</si>
  <si>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</si>
  <si>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</si>
  <si>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</si>
  <si>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</si>
  <si>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</si>
  <si>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</si>
  <si>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</si>
  <si>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</si>
  <si>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</si>
  <si>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</si>
  <si>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</si>
  <si>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</si>
  <si>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</si>
  <si>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</si>
  <si>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</si>
  <si>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</si>
  <si>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</si>
  <si>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</si>
  <si>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</si>
  <si>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</si>
  <si>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</si>
  <si>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</si>
  <si>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</si>
  <si>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</si>
  <si>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</si>
  <si>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</si>
  <si>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</si>
  <si>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</si>
  <si>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</si>
  <si>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</si>
  <si>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</si>
  <si>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</si>
  <si>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</si>
  <si>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</si>
  <si>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</si>
  <si>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</si>
  <si>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</si>
  <si>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</si>
  <si>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</si>
  <si>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</si>
  <si>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</si>
  <si>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</si>
  <si>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</si>
  <si>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</si>
  <si>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</si>
  <si>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</si>
  <si>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</si>
  <si>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</si>
  <si>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</si>
  <si>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</si>
  <si>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</si>
  <si>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</si>
  <si>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</si>
  <si>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</si>
  <si>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</si>
  <si>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</si>
  <si>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</si>
  <si>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</si>
  <si>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</si>
  <si>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</si>
  <si>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</si>
  <si>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</si>
  <si>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</si>
  <si>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</si>
  <si>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</si>
  <si>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</si>
  <si>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</si>
  <si>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</si>
  <si>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</si>
  <si>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</si>
  <si>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</si>
  <si>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</si>
  <si>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</si>
  <si>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</si>
  <si>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</si>
  <si>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</si>
  <si>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</si>
  <si>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</si>
  <si>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</si>
  <si>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</si>
  <si>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</si>
  <si>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</si>
  <si>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</si>
  <si>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</si>
  <si>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</si>
  <si>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</si>
  <si>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</si>
  <si>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</si>
  <si>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</si>
  <si>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</si>
  <si>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</si>
  <si>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</si>
  <si>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</si>
  <si>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</si>
  <si>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</si>
  <si>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</si>
  <si>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</si>
  <si>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</si>
  <si>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</si>
  <si>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</si>
  <si>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</si>
  <si>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</si>
  <si>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</si>
  <si>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</si>
  <si>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</si>
  <si>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</si>
  <si>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</si>
  <si>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</si>
  <si>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</si>
  <si>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</si>
  <si>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</si>
  <si>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</si>
  <si>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</si>
  <si>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</si>
  <si>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</si>
  <si>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</si>
  <si>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</si>
  <si>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</si>
  <si>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</si>
  <si>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</si>
  <si>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</si>
  <si>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</si>
  <si>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</si>
  <si>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</si>
  <si>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</si>
  <si>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</si>
  <si>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</si>
  <si>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</si>
  <si>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</si>
  <si>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</si>
  <si>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</si>
  <si>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</si>
  <si>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</si>
  <si>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</si>
  <si>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</si>
  <si>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</si>
  <si>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</si>
  <si>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</si>
  <si>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</si>
  <si>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</si>
  <si>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</si>
  <si>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</si>
  <si>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</si>
  <si>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</si>
  <si>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</si>
  <si>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</si>
  <si>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</si>
  <si>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</si>
  <si>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</si>
  <si>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</si>
  <si>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</si>
  <si>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</si>
  <si>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</si>
  <si>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</si>
  <si>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</si>
  <si>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</si>
  <si>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</si>
  <si>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</si>
  <si>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</si>
  <si>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</si>
  <si>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</si>
  <si>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</si>
  <si>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</si>
  <si>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</si>
  <si>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</si>
  <si>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</si>
  <si>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</si>
  <si>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</si>
  <si>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</si>
  <si>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</si>
  <si>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</si>
  <si>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</si>
  <si>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</si>
  <si>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</si>
  <si>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</si>
  <si>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</si>
  <si>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</si>
  <si>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</si>
  <si>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</si>
  <si>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</si>
  <si>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</si>
  <si>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</si>
  <si>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</si>
  <si>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</si>
  <si>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</si>
  <si>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</si>
  <si>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</si>
  <si>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</si>
  <si>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</si>
  <si>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</si>
  <si>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</si>
  <si>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</si>
  <si>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</si>
  <si>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</si>
  <si>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</si>
  <si>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</si>
  <si>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</si>
  <si>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</si>
  <si>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</si>
  <si>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</si>
  <si>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</si>
  <si>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</si>
  <si>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</si>
  <si>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</si>
  <si>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</si>
  <si>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</si>
  <si>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</si>
  <si>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</si>
  <si>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</si>
  <si>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</si>
  <si>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</si>
  <si>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</si>
  <si>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</si>
  <si>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</si>
  <si>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</si>
  <si>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</si>
  <si>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</si>
  <si>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</si>
  <si>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</si>
  <si>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</si>
  <si>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</si>
  <si>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</si>
  <si>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</si>
  <si>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</si>
  <si>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</si>
  <si>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</si>
  <si>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</si>
  <si>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</si>
  <si>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</si>
  <si>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</si>
  <si>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</si>
  <si>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</si>
  <si>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</si>
  <si>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</si>
  <si>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</si>
  <si>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</si>
  <si>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</si>
  <si>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</si>
  <si>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</si>
  <si>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</si>
  <si>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</si>
  <si>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</si>
  <si>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</si>
  <si>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</si>
  <si>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</si>
  <si>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</si>
  <si>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</si>
  <si>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</si>
  <si>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</si>
  <si>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</si>
  <si>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</si>
  <si>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</si>
  <si>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</si>
  <si>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</si>
  <si>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</si>
  <si>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</si>
  <si>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</si>
  <si>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</si>
  <si>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</si>
  <si>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</si>
  <si>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</si>
  <si>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</si>
  <si>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</si>
  <si>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</si>
  <si>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</si>
  <si>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</si>
  <si>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</si>
  <si>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</si>
  <si>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</si>
  <si>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</si>
  <si>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</si>
  <si>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</si>
  <si>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</si>
  <si>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</si>
  <si>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</si>
  <si>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</si>
  <si>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</si>
  <si>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</si>
  <si>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</si>
  <si>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</si>
  <si>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</si>
  <si>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</si>
  <si>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</si>
  <si>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</si>
  <si>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</si>
  <si>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</si>
  <si>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</si>
  <si>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</si>
  <si>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</si>
  <si>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</si>
  <si>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</si>
  <si>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</si>
  <si>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</si>
  <si>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</si>
  <si>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</si>
  <si>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</si>
  <si>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</si>
  <si>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</si>
  <si>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</si>
  <si>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</si>
  <si>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</si>
  <si>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</si>
  <si>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</si>
  <si>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</si>
  <si>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</si>
  <si>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</si>
  <si>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</si>
  <si>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</si>
  <si>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</si>
  <si>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</si>
  <si>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</si>
  <si>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</si>
  <si>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</si>
  <si>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</si>
  <si>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</si>
  <si>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</si>
  <si>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</si>
  <si>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</si>
  <si>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</si>
  <si>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</si>
  <si>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</si>
  <si>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</si>
  <si>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</si>
  <si>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</si>
  <si>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</si>
  <si>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</si>
  <si>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</si>
  <si>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</si>
  <si>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</si>
  <si>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</si>
  <si>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</si>
  <si>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</si>
  <si>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</si>
  <si>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</si>
  <si>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</si>
  <si>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</si>
  <si>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</si>
  <si>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</si>
  <si>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</si>
  <si>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</si>
  <si>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</si>
  <si>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</si>
  <si>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</si>
  <si>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</si>
  <si>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</si>
  <si>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</si>
  <si>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</si>
  <si>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</si>
  <si>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</si>
  <si>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</si>
  <si>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</si>
  <si>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</si>
  <si>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</si>
  <si>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</si>
  <si>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</si>
  <si>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</si>
  <si>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</si>
  <si>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</si>
  <si>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</si>
  <si>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</si>
  <si>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</si>
  <si>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</si>
  <si>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</si>
  <si>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</si>
  <si>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</si>
  <si>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</si>
  <si>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</si>
  <si>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</si>
  <si>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</si>
  <si>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</si>
  <si>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</si>
  <si>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</si>
  <si>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</si>
  <si>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</si>
  <si>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</si>
  <si>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</si>
  <si>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</si>
  <si>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</si>
  <si>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</si>
  <si>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</si>
  <si>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</si>
  <si>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</si>
  <si>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</si>
  <si>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</si>
  <si>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</si>
  <si>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</si>
  <si>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</si>
  <si>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</si>
  <si>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</si>
  <si>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</si>
  <si>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</si>
  <si>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</si>
  <si>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</si>
  <si>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</si>
  <si>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</si>
  <si>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</si>
  <si>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</si>
  <si>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</si>
  <si>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</si>
  <si>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</si>
  <si>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</si>
  <si>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</si>
  <si>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</si>
  <si>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</si>
  <si>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</si>
  <si>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</si>
  <si>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</si>
  <si>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</si>
  <si>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</si>
  <si>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</si>
  <si>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</si>
  <si>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</si>
  <si>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</si>
  <si>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</si>
  <si>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</si>
  <si>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</si>
  <si>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</si>
  <si>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</si>
  <si>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</si>
  <si>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</si>
  <si>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</si>
  <si>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</si>
  <si>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</si>
  <si>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</si>
  <si>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</si>
  <si>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</si>
  <si>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</si>
  <si>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</si>
  <si>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</si>
  <si>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</si>
  <si>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</si>
  <si>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</si>
  <si>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</si>
  <si>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</si>
  <si>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</si>
  <si>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</si>
  <si>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</si>
  <si>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</si>
  <si>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</si>
  <si>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</si>
  <si>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</si>
  <si>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</si>
  <si>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</si>
  <si>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</si>
  <si>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</si>
  <si>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</si>
  <si>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</si>
  <si>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</si>
  <si>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</si>
  <si>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</si>
  <si>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</si>
  <si>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</si>
  <si>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</si>
  <si>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</si>
  <si>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</si>
  <si>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</si>
  <si>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</si>
  <si>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</si>
  <si>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</si>
  <si>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</si>
  <si>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</si>
  <si>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</si>
  <si>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</si>
  <si>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</si>
  <si>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</si>
  <si>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</si>
  <si>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</si>
  <si>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</si>
  <si>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</si>
  <si>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</si>
  <si>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</si>
  <si>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</si>
  <si>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</si>
  <si>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</si>
  <si>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</si>
  <si>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</si>
  <si>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</si>
  <si>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</si>
  <si>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</si>
  <si>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</si>
  <si>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</si>
  <si>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</si>
  <si>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</si>
  <si>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</si>
  <si>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</si>
  <si>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</si>
  <si>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</si>
  <si>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</si>
  <si>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</si>
  <si>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</si>
  <si>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</si>
  <si>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</si>
  <si>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</si>
  <si>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</si>
  <si>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</si>
  <si>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</si>
  <si>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</si>
  <si>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</si>
  <si>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</si>
  <si>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</si>
  <si>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</si>
  <si>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</si>
  <si>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</si>
  <si>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</si>
  <si>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</si>
  <si>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</si>
  <si>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</si>
  <si>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</si>
  <si>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</si>
  <si>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</si>
  <si>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</si>
  <si>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</si>
  <si>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</si>
  <si>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</si>
  <si>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</si>
  <si>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</si>
  <si>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</si>
  <si>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</si>
  <si>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</si>
  <si>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</si>
  <si>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</si>
  <si>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</si>
  <si>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</si>
  <si>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</si>
  <si>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</si>
  <si>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</si>
  <si>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</si>
  <si>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</si>
  <si>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</si>
  <si>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</si>
  <si>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</si>
  <si>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</si>
  <si>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</si>
  <si>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</si>
  <si>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</si>
  <si>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</si>
  <si>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</si>
  <si>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</si>
  <si>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</si>
  <si>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</si>
  <si>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</si>
  <si>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</si>
  <si>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</si>
  <si>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</si>
  <si>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</si>
  <si>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</si>
  <si>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</si>
  <si>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</si>
  <si>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</si>
  <si>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</si>
  <si>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</si>
  <si>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</si>
  <si>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</si>
  <si>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</si>
  <si>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</si>
  <si>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</si>
  <si>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</si>
  <si>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</si>
  <si>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</si>
  <si>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</si>
  <si>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</si>
  <si>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</si>
  <si>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</si>
  <si>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</si>
  <si>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</si>
  <si>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</si>
  <si>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</si>
  <si>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</si>
  <si>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</si>
  <si>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</si>
  <si>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</si>
  <si>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</si>
  <si>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</si>
  <si>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</si>
  <si>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</si>
  <si>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</si>
  <si>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</si>
  <si>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</si>
  <si>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</si>
  <si>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</si>
  <si>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</si>
  <si>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</si>
  <si>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</si>
  <si>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</si>
  <si>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</si>
  <si>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</si>
  <si>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</si>
  <si>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</si>
  <si>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</si>
  <si>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</si>
  <si>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</si>
  <si>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</si>
  <si>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</si>
  <si>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</si>
  <si>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</si>
  <si>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</si>
  <si>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</si>
  <si>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</si>
  <si>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</si>
  <si>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</si>
  <si>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</si>
  <si>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</si>
  <si>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</si>
  <si>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</si>
  <si>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</si>
  <si>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</si>
  <si>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</si>
  <si>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</si>
  <si>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</si>
  <si>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</si>
  <si>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</si>
  <si>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</si>
  <si>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</si>
  <si>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</si>
  <si>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</si>
  <si>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</si>
  <si>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</si>
  <si>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</si>
  <si>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</si>
  <si>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</si>
  <si>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</si>
  <si>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</si>
  <si>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</si>
  <si>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</si>
  <si>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</si>
  <si>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</si>
  <si>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</si>
  <si>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</si>
  <si>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</si>
  <si>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</si>
  <si>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</si>
  <si>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</si>
  <si>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</si>
  <si>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</si>
  <si>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</si>
  <si>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</si>
  <si>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</si>
  <si>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</si>
  <si>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</si>
  <si>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</si>
  <si>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</si>
  <si>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</si>
  <si>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</si>
  <si>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</si>
  <si>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</si>
  <si>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</si>
  <si>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</si>
  <si>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</si>
  <si>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</si>
  <si>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</si>
  <si>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</si>
  <si>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</si>
  <si>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</si>
  <si>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</si>
  <si>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</si>
  <si>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</si>
  <si>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</si>
  <si>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</si>
  <si>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</si>
  <si>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</si>
  <si>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</si>
  <si>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</si>
  <si>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</si>
  <si>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</si>
  <si>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</si>
  <si>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</si>
  <si>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</si>
  <si>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</si>
  <si>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</si>
  <si>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</si>
  <si>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</si>
  <si>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</si>
  <si>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</si>
  <si>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</si>
  <si>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</si>
  <si>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</si>
  <si>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</si>
  <si>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</si>
  <si>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</si>
  <si>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</si>
  <si>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</si>
  <si>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</si>
  <si>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</si>
  <si>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</si>
  <si>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</si>
  <si>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</si>
  <si>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</si>
  <si>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</si>
  <si>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</si>
  <si>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</si>
  <si>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</si>
  <si>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</si>
  <si>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</si>
  <si>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</si>
  <si>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</si>
  <si>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</si>
  <si>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</si>
  <si>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</si>
  <si>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</si>
  <si>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</si>
  <si>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</si>
  <si>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</si>
  <si>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</si>
  <si>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</si>
  <si>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</si>
  <si>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</si>
  <si>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</si>
  <si>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</si>
  <si>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</si>
  <si>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</si>
  <si>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</si>
  <si>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</si>
  <si>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</si>
  <si>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</si>
  <si>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</si>
  <si>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</si>
  <si>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</si>
  <si>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</si>
  <si>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</si>
  <si>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</si>
  <si>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</si>
  <si>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</si>
  <si>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</si>
  <si>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</si>
  <si>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</si>
  <si>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</si>
  <si>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</si>
  <si>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</si>
  <si>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</si>
  <si>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</si>
  <si>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</si>
  <si>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</si>
  <si>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</si>
  <si>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</si>
  <si>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</si>
  <si>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</si>
  <si>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</si>
  <si>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</si>
  <si>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</si>
  <si>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</si>
  <si>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</si>
  <si>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</si>
  <si>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</si>
  <si>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</si>
  <si>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</si>
  <si>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</si>
  <si>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</si>
  <si>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</si>
  <si>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</si>
  <si>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</si>
  <si>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</si>
  <si>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</si>
  <si>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</si>
  <si>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</si>
  <si>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</si>
  <si>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</si>
  <si>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</si>
  <si>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</si>
  <si>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</si>
  <si>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</si>
  <si>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</si>
  <si>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</si>
  <si>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</si>
  <si>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</si>
  <si>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</si>
  <si>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</si>
  <si>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</si>
  <si>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</si>
  <si>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</si>
  <si>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</si>
  <si>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</si>
  <si>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</si>
  <si>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</si>
  <si>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</si>
  <si>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</si>
  <si>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</si>
  <si>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</si>
  <si>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</si>
  <si>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</si>
  <si>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</si>
  <si>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</si>
  <si>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</si>
  <si>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</si>
  <si>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</si>
  <si>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</si>
  <si>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</si>
  <si>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</si>
  <si>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</si>
  <si>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</si>
  <si>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</si>
  <si>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</si>
  <si>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</si>
  <si>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</si>
  <si>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</si>
  <si>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</si>
  <si>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</si>
  <si>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</si>
  <si>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</si>
  <si>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</si>
  <si>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</si>
  <si>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</si>
  <si>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</si>
  <si>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</si>
  <si>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</si>
  <si>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</si>
  <si>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</si>
  <si>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</si>
  <si>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</si>
  <si>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</si>
  <si>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</si>
  <si>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</si>
  <si>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</si>
  <si>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</si>
  <si>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</si>
  <si>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</si>
  <si>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</si>
  <si>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</si>
  <si>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</si>
  <si>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</si>
  <si>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</si>
  <si>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</si>
  <si>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</si>
  <si>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</si>
  <si>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</si>
  <si>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</si>
  <si>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</si>
  <si>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</si>
  <si>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</si>
  <si>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</si>
  <si>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</si>
  <si>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</si>
  <si>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</si>
  <si>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</si>
  <si>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</si>
  <si>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</si>
  <si>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</si>
  <si>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</si>
  <si>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</si>
  <si>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</si>
  <si>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</si>
  <si>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</si>
  <si>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</si>
  <si>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</si>
  <si>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</si>
  <si>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</si>
  <si>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</si>
  <si>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</si>
  <si>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</si>
  <si>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</si>
  <si>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</si>
  <si>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</si>
  <si>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</si>
  <si>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</si>
  <si>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</si>
  <si>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</si>
  <si>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</si>
  <si>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</si>
  <si>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</si>
  <si>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</si>
  <si>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</si>
  <si>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</si>
  <si>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</si>
  <si>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</si>
  <si>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</si>
  <si>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</si>
  <si>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</si>
  <si>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</si>
  <si>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</si>
  <si>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</si>
  <si>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</si>
  <si>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</si>
  <si>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</si>
  <si>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</si>
  <si>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</si>
  <si>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</si>
  <si>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</si>
  <si>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</si>
  <si>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</si>
  <si>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</si>
  <si>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</si>
  <si>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</si>
  <si>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</si>
  <si>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</si>
  <si>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</si>
  <si>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</si>
  <si>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</si>
  <si>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</si>
  <si>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</si>
  <si>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</si>
  <si>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</si>
  <si>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</si>
  <si>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</si>
  <si>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</si>
  <si>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</si>
  <si>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</si>
  <si>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</si>
  <si>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</si>
  <si>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</si>
  <si>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</si>
  <si>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</si>
  <si>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</si>
  <si>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</si>
  <si>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</si>
  <si>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</si>
  <si>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</si>
  <si>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</si>
  <si>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</si>
  <si>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</si>
  <si>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</si>
  <si>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</si>
  <si>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</si>
  <si>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</si>
  <si>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</si>
  <si>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</si>
  <si>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</si>
  <si>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</si>
  <si>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</si>
  <si>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</si>
  <si>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</si>
  <si>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</si>
  <si>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</si>
  <si>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</si>
  <si>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</si>
  <si>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</si>
  <si>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</si>
  <si>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</si>
  <si>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</si>
  <si>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</si>
  <si>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</si>
  <si>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</si>
  <si>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</si>
  <si>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</si>
  <si>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</si>
  <si>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</si>
  <si>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</si>
  <si>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</si>
  <si>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</si>
  <si>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</si>
  <si>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</si>
  <si>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</si>
  <si>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</si>
  <si>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</si>
  <si>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</si>
  <si>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</si>
  <si>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</si>
  <si>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</si>
  <si>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</si>
  <si>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</si>
  <si>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</si>
  <si>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</si>
  <si>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</si>
  <si>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</si>
  <si>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</si>
  <si>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</si>
  <si>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</si>
  <si>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</si>
  <si>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</si>
  <si>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</si>
  <si>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</si>
  <si>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</si>
  <si>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</si>
  <si>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</si>
  <si>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</si>
  <si>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</si>
  <si>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</si>
  <si>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</si>
  <si>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</si>
  <si>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</si>
  <si>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</si>
  <si>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</si>
  <si>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</si>
  <si>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</si>
  <si>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</si>
  <si>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</si>
  <si>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</si>
  <si>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</si>
  <si>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</si>
  <si>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</si>
  <si>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</si>
  <si>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</si>
  <si>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</si>
  <si>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</si>
  <si>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</si>
  <si>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</si>
  <si>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</si>
  <si>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</si>
  <si>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</si>
  <si>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</si>
  <si>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</si>
  <si>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</si>
  <si>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</si>
  <si>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</si>
  <si>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</si>
  <si>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</si>
  <si>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</si>
  <si>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</si>
  <si>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</si>
  <si>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</si>
  <si>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</si>
  <si>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</si>
  <si>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</si>
  <si>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</si>
  <si>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</si>
  <si>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</si>
  <si>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</si>
  <si>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</si>
  <si>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</si>
  <si>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</si>
  <si>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</si>
  <si>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</si>
  <si>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</si>
  <si>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</si>
  <si>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</si>
  <si>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</si>
  <si>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</si>
  <si>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</si>
  <si>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</si>
  <si>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</si>
  <si>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</si>
  <si>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</si>
  <si>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</si>
  <si>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</si>
  <si>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</si>
  <si>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</si>
  <si>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</si>
  <si>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</si>
  <si>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</si>
  <si>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</si>
  <si>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</si>
  <si>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</si>
  <si>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</si>
  <si>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</si>
  <si>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</si>
  <si>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</si>
  <si>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</si>
  <si>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</si>
  <si>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</si>
  <si>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</si>
  <si>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</si>
  <si>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</si>
  <si>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</si>
  <si>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</si>
  <si>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</si>
  <si>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</si>
  <si>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</si>
  <si>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</si>
  <si>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</si>
  <si>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</si>
  <si>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</si>
  <si>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</si>
  <si>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</si>
  <si>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</si>
  <si>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</si>
  <si>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</si>
  <si>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</si>
  <si>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</si>
  <si>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</si>
  <si>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</si>
  <si>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</si>
  <si>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</si>
  <si>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</si>
  <si>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</si>
  <si>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</si>
  <si>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</si>
  <si>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</si>
  <si>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</si>
  <si>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</si>
  <si>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</si>
  <si>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</si>
  <si>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</si>
  <si>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</si>
  <si>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</si>
  <si>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</si>
  <si>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</si>
  <si>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</si>
  <si>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</si>
  <si>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</si>
  <si>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</si>
  <si>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</si>
  <si>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</si>
  <si>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</si>
  <si>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</si>
  <si>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</si>
  <si>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</si>
  <si>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</si>
  <si>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</si>
  <si>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</si>
  <si>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</si>
  <si>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</si>
  <si>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</si>
  <si>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</si>
  <si>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</si>
  <si>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</si>
  <si>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</si>
  <si>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</si>
  <si>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</si>
  <si>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</si>
  <si>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</si>
  <si>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</si>
  <si>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</si>
  <si>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</si>
  <si>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</si>
  <si>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</si>
  <si>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</si>
  <si>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</si>
  <si>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</si>
  <si>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</si>
  <si>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</si>
  <si>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</si>
  <si>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</si>
  <si>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</si>
  <si>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</si>
  <si>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</si>
  <si>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</si>
  <si>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</si>
  <si>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</si>
  <si>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</si>
  <si>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</si>
  <si>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</si>
  <si>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</si>
  <si>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</si>
  <si>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</si>
  <si>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</si>
  <si>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</si>
  <si>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</si>
  <si>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</si>
  <si>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</si>
  <si>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</si>
  <si>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</si>
  <si>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</si>
  <si>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</si>
  <si>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</si>
  <si>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</si>
  <si>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</si>
  <si>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</si>
  <si>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</si>
  <si>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</si>
  <si>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</si>
  <si>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</si>
  <si>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</si>
  <si>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</si>
  <si>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</si>
  <si>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</si>
  <si>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</si>
  <si>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</si>
  <si>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</si>
  <si>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</si>
  <si>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</si>
  <si>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</si>
  <si>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</si>
  <si>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</si>
  <si>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</si>
  <si>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</si>
  <si>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</si>
  <si>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</si>
  <si>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</si>
  <si>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</si>
  <si>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</si>
  <si>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</si>
  <si>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</si>
  <si>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</si>
  <si>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</si>
  <si>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</si>
  <si>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</si>
  <si>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</si>
  <si>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</si>
  <si>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</si>
  <si>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</si>
  <si>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</si>
  <si>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</si>
  <si>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</si>
  <si>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</si>
  <si>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</si>
  <si>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</si>
  <si>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</si>
  <si>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</si>
  <si>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</si>
  <si>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</si>
  <si>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</si>
  <si>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</si>
  <si>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</si>
  <si>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</si>
  <si>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</si>
  <si>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</si>
  <si>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</si>
  <si>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</si>
  <si>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</si>
  <si>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</si>
  <si>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</si>
  <si>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</si>
  <si>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</si>
  <si>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</si>
  <si>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</si>
  <si>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</si>
  <si>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</si>
  <si>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</si>
  <si>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</si>
  <si>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</si>
  <si>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</si>
  <si>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</si>
  <si>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</si>
  <si>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</si>
  <si>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</si>
  <si>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</si>
  <si>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</si>
  <si>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</si>
  <si>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</si>
  <si>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</si>
  <si>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</si>
  <si>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</si>
  <si>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</si>
  <si>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</si>
  <si>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</si>
  <si>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</si>
  <si>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</si>
  <si>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</si>
  <si>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</si>
  <si>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</si>
  <si>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</si>
  <si>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</si>
  <si>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</si>
  <si>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</si>
  <si>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</si>
  <si>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</si>
  <si>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</si>
  <si>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</si>
  <si>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</si>
  <si>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</si>
  <si>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</si>
  <si>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</si>
  <si>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</si>
  <si>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</si>
  <si>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</si>
  <si>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</si>
  <si>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</si>
  <si>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</si>
  <si>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</si>
  <si>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</si>
  <si>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</si>
  <si>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</si>
  <si>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</si>
  <si>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</si>
  <si>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</si>
  <si>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</si>
  <si>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</si>
  <si>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</si>
  <si>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</si>
  <si>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</si>
  <si>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</si>
  <si>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</si>
  <si>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</si>
  <si>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</si>
  <si>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</si>
  <si>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</si>
  <si>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</si>
  <si>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</si>
  <si>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</si>
  <si>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</si>
  <si>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</si>
  <si>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</si>
  <si>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</si>
  <si>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</si>
  <si>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</si>
  <si>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</si>
  <si>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</si>
  <si>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</si>
  <si>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</si>
  <si>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</si>
  <si>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</si>
  <si>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</si>
  <si>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</si>
  <si>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</si>
  <si>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</si>
  <si>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</si>
  <si>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</si>
  <si>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</si>
  <si>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</si>
  <si>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</si>
  <si>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</si>
  <si>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</si>
  <si>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</si>
  <si>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</si>
  <si>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</si>
  <si>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</si>
  <si>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</si>
  <si>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</si>
  <si>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</si>
  <si>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</si>
  <si>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</si>
  <si>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</si>
  <si>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</si>
  <si>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</si>
  <si>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</si>
  <si>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</si>
  <si>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</si>
  <si>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</si>
  <si>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</si>
  <si>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</si>
  <si>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</si>
  <si>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</si>
  <si>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</si>
  <si>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</si>
  <si>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</si>
  <si>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</si>
  <si>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</si>
  <si>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</si>
  <si>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</si>
  <si>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</si>
  <si>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</si>
  <si>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</si>
  <si>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</si>
  <si>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</si>
  <si>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</si>
  <si>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</si>
  <si>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</si>
  <si>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</si>
  <si>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</si>
  <si>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</si>
  <si>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</si>
  <si>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</si>
  <si>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</si>
  <si>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</si>
  <si>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</si>
  <si>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</si>
  <si>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</si>
  <si>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</si>
  <si>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</si>
  <si>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</si>
  <si>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</si>
  <si>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</si>
  <si>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</si>
  <si>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</si>
  <si>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</si>
  <si>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</si>
  <si>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</si>
  <si>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</si>
  <si>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</si>
  <si>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</si>
  <si>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</si>
  <si>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</si>
  <si>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</si>
  <si>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</si>
  <si>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</si>
  <si>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</si>
  <si>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</si>
  <si>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</si>
  <si>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</si>
  <si>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</si>
  <si>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</si>
  <si>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</si>
  <si>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</si>
  <si>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</si>
  <si>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</si>
  <si>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</si>
  <si>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</si>
  <si>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</si>
  <si>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</si>
  <si>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</si>
  <si>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</si>
  <si>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</si>
  <si>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</si>
  <si>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</si>
  <si>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</si>
  <si>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</si>
  <si>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</si>
  <si>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</si>
  <si>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</si>
  <si>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</si>
  <si>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</si>
  <si>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</si>
  <si>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</si>
  <si>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</si>
  <si>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</si>
  <si>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</si>
  <si>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</si>
  <si>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</si>
  <si>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</si>
  <si>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</si>
  <si>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</si>
  <si>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</si>
  <si>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</si>
  <si>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</si>
  <si>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</si>
  <si>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</si>
  <si>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</si>
  <si>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</si>
  <si>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</si>
  <si>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</si>
  <si>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</si>
  <si>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</si>
  <si>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</si>
  <si>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</si>
  <si>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</si>
  <si>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</si>
  <si>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</si>
  <si>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</si>
  <si>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</si>
  <si>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</si>
  <si>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</si>
  <si>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</si>
  <si>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</si>
  <si>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</si>
  <si>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</si>
  <si>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</si>
  <si>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</si>
  <si>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</si>
  <si>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</si>
  <si>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</si>
  <si>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</si>
  <si>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</si>
  <si>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</si>
  <si>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</si>
  <si>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</si>
  <si>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</si>
  <si>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</si>
  <si>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</si>
  <si>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</si>
  <si>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</si>
  <si>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</si>
  <si>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</si>
  <si>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</si>
  <si>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</si>
  <si>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</si>
  <si>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</si>
  <si>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</si>
  <si>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</si>
  <si>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</si>
  <si>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</si>
  <si>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</si>
  <si>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</si>
  <si>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</si>
  <si>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</si>
  <si>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</si>
  <si>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</si>
  <si>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</si>
  <si>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</si>
  <si>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</si>
  <si>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</si>
  <si>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</si>
  <si>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</si>
  <si>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</si>
  <si>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</si>
  <si>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</si>
  <si>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</si>
  <si>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</si>
  <si>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</si>
  <si>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</si>
  <si>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</si>
  <si>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</si>
  <si>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</si>
  <si>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</si>
  <si>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</si>
  <si>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</si>
  <si>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</si>
  <si>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</si>
  <si>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</si>
  <si>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</si>
  <si>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</si>
  <si>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</si>
  <si>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</si>
  <si>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</si>
  <si>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</si>
  <si>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</si>
  <si>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</si>
  <si>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</si>
  <si>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</si>
  <si>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</si>
  <si>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</si>
  <si>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</si>
  <si>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</si>
  <si>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</si>
  <si>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</si>
  <si>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</si>
  <si>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</si>
  <si>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</si>
  <si>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</si>
  <si>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</si>
  <si>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</si>
  <si>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</si>
  <si>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</si>
  <si>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</si>
  <si>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</si>
  <si>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</si>
  <si>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</si>
  <si>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</si>
  <si>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</si>
  <si>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</si>
  <si>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</si>
  <si>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</si>
  <si>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</si>
  <si>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</si>
  <si>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</si>
  <si>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</si>
  <si>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</si>
  <si>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</si>
  <si>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</si>
  <si>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</si>
  <si>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</si>
  <si>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</si>
  <si>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</si>
  <si>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</si>
  <si>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</si>
  <si>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</si>
  <si>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</si>
  <si>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</si>
  <si>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</si>
  <si>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</si>
  <si>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</si>
  <si>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</si>
  <si>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</si>
  <si>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</si>
  <si>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</si>
  <si>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</si>
  <si>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</si>
  <si>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</si>
  <si>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</si>
  <si>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</si>
  <si>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</si>
  <si>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</si>
  <si>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</si>
  <si>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</si>
  <si>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</si>
  <si>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</si>
  <si>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</si>
  <si>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</si>
  <si>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</si>
  <si>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</si>
  <si>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</si>
  <si>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</si>
  <si>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</si>
  <si>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</si>
  <si>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</si>
  <si>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</si>
  <si>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</si>
  <si>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</si>
  <si>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</si>
  <si>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</si>
  <si>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</si>
  <si>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</si>
  <si>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</si>
  <si>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</si>
  <si>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</si>
  <si>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</si>
  <si>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</si>
  <si>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</si>
  <si>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</si>
  <si>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</si>
  <si>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</si>
  <si>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</si>
  <si>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</si>
  <si>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</si>
  <si>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</si>
  <si>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</si>
  <si>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</si>
  <si>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</si>
  <si>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</si>
  <si>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</si>
  <si>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</si>
  <si>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</si>
  <si>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</si>
  <si>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</si>
  <si>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</si>
  <si>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</si>
  <si>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</si>
  <si>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</si>
  <si>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</si>
  <si>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</si>
  <si>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</si>
  <si>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</si>
  <si>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</si>
  <si>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</si>
  <si>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</si>
  <si>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</si>
  <si>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</si>
  <si>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</si>
  <si>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</si>
  <si>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</si>
  <si>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</si>
  <si>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</si>
  <si>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</si>
  <si>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</si>
  <si>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</si>
  <si>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</si>
  <si>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</si>
  <si>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</si>
  <si>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</si>
  <si>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</si>
  <si>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</si>
  <si>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</si>
  <si>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</si>
  <si>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</si>
  <si>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</si>
  <si>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</si>
  <si>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</si>
  <si>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</si>
  <si>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</si>
  <si>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</si>
  <si>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</si>
  <si>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</si>
  <si>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</si>
  <si>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</si>
  <si>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</si>
  <si>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</si>
  <si>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</si>
  <si>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</si>
  <si>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</si>
  <si>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</si>
  <si>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</si>
  <si>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</si>
  <si>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</si>
  <si>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</si>
  <si>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</si>
  <si>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</si>
  <si>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</si>
  <si>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</si>
  <si>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</si>
  <si>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</si>
  <si>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</si>
  <si>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</si>
  <si>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</si>
  <si>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</si>
  <si>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</si>
  <si>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</si>
  <si>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</si>
  <si>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</si>
  <si>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</si>
  <si>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</si>
  <si>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</si>
  <si>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</si>
  <si>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</si>
  <si>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</si>
  <si>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</si>
  <si>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</si>
  <si>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</si>
  <si>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</si>
  <si>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</si>
  <si>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</si>
  <si>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</si>
  <si>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</si>
  <si>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</si>
  <si>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</si>
  <si>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</si>
  <si>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</si>
  <si>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</si>
  <si>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</si>
  <si>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</si>
  <si>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</si>
  <si>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</si>
  <si>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</si>
  <si>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</si>
  <si>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</si>
  <si>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</si>
  <si>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</si>
  <si>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</si>
  <si>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</si>
  <si>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</si>
  <si>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</si>
  <si>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</si>
  <si>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</si>
  <si>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</si>
  <si>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</si>
  <si>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</si>
  <si>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</si>
  <si>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</si>
  <si>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</si>
  <si>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</si>
  <si>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</si>
  <si>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</si>
  <si>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</si>
  <si>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</si>
  <si>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</si>
  <si>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</si>
  <si>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</si>
  <si>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</si>
  <si>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</si>
  <si>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</si>
  <si>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</si>
  <si>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</si>
  <si>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</si>
  <si>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</si>
  <si>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</si>
  <si>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</si>
  <si>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</si>
  <si>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</si>
  <si>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</si>
  <si>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</si>
  <si>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</si>
  <si>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</si>
  <si>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</si>
  <si>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</si>
  <si>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</si>
  <si>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</si>
  <si>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</si>
  <si>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</si>
  <si>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</si>
  <si>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</si>
  <si>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</si>
  <si>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</si>
  <si>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</si>
  <si>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</si>
  <si>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</si>
  <si>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</si>
  <si>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</si>
  <si>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</si>
  <si>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</si>
  <si>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</si>
  <si>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</si>
  <si>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</si>
  <si>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</si>
  <si>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</si>
  <si>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</si>
  <si>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</si>
  <si>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</si>
  <si>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</si>
  <si>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</si>
  <si>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</si>
  <si>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</si>
  <si>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</si>
  <si>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</si>
  <si>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</si>
  <si>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</si>
  <si>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</si>
  <si>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</si>
  <si>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</si>
  <si>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</si>
  <si>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</si>
  <si>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</si>
  <si>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</si>
  <si>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</si>
  <si>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</si>
  <si>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</si>
  <si>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</si>
  <si>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</si>
  <si>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</si>
  <si>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</si>
  <si>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</si>
  <si>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</si>
  <si>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</si>
  <si>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</si>
  <si>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</si>
  <si>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</si>
  <si>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</si>
  <si>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</si>
  <si>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</si>
  <si>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</si>
  <si>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</si>
  <si>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</si>
  <si>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</si>
  <si>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</si>
  <si>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</si>
  <si>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</si>
  <si>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</si>
  <si>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</si>
  <si>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</si>
  <si>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</si>
  <si>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</si>
  <si>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</si>
  <si>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</si>
  <si>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</si>
  <si>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</si>
  <si>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</si>
  <si>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</si>
  <si>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</si>
  <si>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</si>
  <si>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</si>
  <si>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</si>
  <si>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</si>
  <si>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</si>
  <si>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</si>
  <si>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</si>
  <si>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</si>
  <si>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</si>
  <si>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</si>
  <si>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</si>
  <si>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</si>
  <si>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</si>
  <si>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</si>
  <si>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</si>
  <si>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</si>
  <si>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</si>
  <si>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</si>
  <si>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</si>
  <si>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</si>
  <si>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</si>
  <si>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</si>
  <si>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</si>
  <si>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</si>
  <si>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</si>
  <si>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</si>
  <si>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</si>
  <si>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</si>
  <si>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</si>
  <si>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</si>
  <si>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</si>
  <si>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</si>
  <si>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</si>
  <si>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</si>
  <si>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</si>
  <si>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</si>
  <si>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</si>
  <si>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</si>
  <si>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</si>
  <si>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</si>
  <si>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</si>
  <si>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</si>
  <si>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</si>
  <si>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</si>
  <si>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</si>
  <si>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</si>
  <si>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</si>
  <si>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</si>
  <si>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</si>
  <si>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</si>
  <si>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</si>
  <si>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</si>
  <si>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</si>
  <si>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</si>
  <si>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</si>
  <si>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</si>
  <si>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</si>
  <si>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</si>
  <si>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</si>
  <si>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</si>
  <si>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</si>
  <si>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</si>
  <si>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</si>
  <si>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</si>
  <si>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</si>
  <si>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</si>
  <si>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</si>
  <si>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</si>
  <si>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</si>
  <si>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</si>
  <si>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</si>
  <si>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</si>
  <si>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</si>
  <si>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</si>
  <si>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</si>
  <si>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</si>
  <si>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</si>
  <si>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</si>
  <si>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</si>
  <si>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</si>
  <si>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</si>
  <si>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</si>
  <si>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</si>
  <si>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</si>
  <si>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</si>
  <si>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</si>
  <si>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</si>
  <si>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</si>
  <si>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</si>
  <si>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</si>
  <si>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</si>
  <si>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</si>
  <si>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</si>
  <si>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</si>
  <si>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</si>
  <si>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</si>
  <si>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</si>
  <si>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</si>
  <si>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</si>
  <si>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</si>
  <si>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</si>
  <si>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</si>
  <si>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</si>
  <si>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</si>
  <si>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</si>
  <si>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</si>
  <si>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</si>
  <si>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</si>
  <si>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</si>
  <si>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</si>
  <si>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</si>
  <si>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</si>
  <si>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</si>
  <si>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</si>
  <si>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</si>
  <si>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</si>
  <si>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</si>
  <si>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</si>
  <si>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</si>
  <si>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</si>
  <si>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</si>
  <si>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</si>
  <si>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</si>
  <si>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</si>
  <si>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</si>
  <si>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</si>
  <si>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</si>
  <si>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</si>
  <si>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</si>
  <si>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</si>
  <si>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</si>
  <si>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</si>
  <si>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</si>
  <si>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</si>
  <si>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</si>
  <si>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</si>
  <si>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</si>
  <si>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</si>
  <si>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</si>
  <si>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</si>
  <si>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</si>
  <si>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</si>
  <si>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</si>
  <si>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</si>
  <si>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</si>
  <si>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</si>
  <si>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</si>
  <si>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</si>
  <si>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</si>
  <si>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</si>
  <si>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</si>
  <si>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</si>
  <si>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</si>
  <si>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</si>
  <si>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</si>
  <si>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</si>
  <si>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</si>
  <si>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</si>
  <si>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</si>
  <si>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</si>
  <si>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</si>
  <si>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</si>
  <si>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</si>
  <si>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</si>
  <si>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</si>
  <si>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</si>
  <si>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</si>
  <si>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</si>
  <si>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</si>
  <si>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</si>
  <si>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</si>
  <si>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</si>
  <si>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</si>
  <si>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</si>
  <si>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</si>
  <si>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</si>
  <si>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</si>
  <si>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</si>
  <si>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</si>
  <si>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</si>
  <si>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</si>
  <si>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</si>
  <si>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</si>
  <si>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</si>
  <si>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</si>
  <si>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</si>
  <si>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</si>
  <si>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</si>
  <si>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</si>
  <si>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</si>
  <si>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</si>
  <si>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</si>
  <si>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</si>
  <si>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</si>
  <si>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</si>
  <si>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</si>
  <si>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</si>
  <si>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</si>
  <si>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</si>
  <si>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</si>
  <si>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</si>
  <si>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</si>
  <si>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</si>
  <si>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</si>
  <si>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</si>
  <si>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</si>
  <si>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</si>
  <si>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</si>
  <si>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</si>
  <si>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</si>
  <si>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</si>
  <si>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</si>
  <si>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</si>
  <si>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</si>
  <si>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</si>
  <si>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</si>
  <si>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</si>
  <si>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</si>
  <si>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</si>
  <si>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</si>
  <si>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</si>
  <si>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</si>
  <si>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</si>
  <si>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</si>
  <si>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</si>
  <si>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</si>
  <si>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</si>
  <si>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</si>
  <si>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</si>
  <si>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</si>
  <si>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</si>
  <si>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</si>
  <si>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</si>
  <si>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</si>
  <si>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</si>
  <si>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</si>
  <si>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</si>
  <si>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</si>
  <si>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</si>
  <si>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</si>
  <si>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</si>
  <si>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</si>
  <si>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</si>
  <si>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</si>
  <si>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</si>
  <si>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</si>
  <si>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</si>
  <si>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</si>
  <si>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</si>
  <si>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</si>
  <si>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</si>
  <si>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</si>
  <si>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</si>
  <si>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</si>
  <si>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</si>
  <si>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</si>
  <si>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</si>
  <si>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</si>
  <si>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</si>
  <si>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</si>
  <si>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</si>
  <si>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</si>
  <si>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</si>
  <si>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</si>
  <si>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</si>
  <si>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</si>
  <si>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</si>
  <si>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</si>
  <si>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</si>
  <si>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</si>
  <si>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</si>
  <si>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</si>
  <si>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</si>
  <si>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</si>
  <si>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</si>
  <si>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</si>
  <si>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</si>
  <si>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</si>
  <si>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</si>
  <si>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</si>
  <si>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</si>
  <si>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</si>
  <si>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</si>
  <si>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</si>
  <si>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</si>
  <si>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</si>
  <si>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</si>
  <si>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</si>
  <si>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</si>
  <si>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</si>
  <si>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</si>
  <si>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</si>
  <si>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</si>
  <si>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</si>
  <si>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</si>
  <si>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</si>
  <si>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</si>
  <si>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</si>
  <si>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</si>
  <si>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</si>
  <si>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</si>
  <si>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</si>
  <si>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</si>
  <si>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</si>
  <si>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</si>
  <si>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</si>
  <si>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</si>
  <si>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</si>
  <si>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</si>
  <si>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</si>
  <si>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</si>
  <si>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</si>
  <si>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</si>
  <si>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</si>
  <si>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</si>
  <si>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</si>
  <si>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</si>
  <si>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</si>
  <si>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</si>
  <si>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</si>
  <si>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</si>
  <si>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</si>
  <si>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</si>
  <si>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</si>
  <si>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</si>
  <si>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</si>
  <si>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</si>
  <si>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</si>
  <si>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</si>
  <si>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</si>
  <si>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</si>
  <si>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</si>
  <si>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</si>
  <si>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</si>
  <si>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</si>
  <si>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</si>
  <si>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</si>
  <si>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</si>
  <si>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</si>
  <si>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</si>
  <si>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</si>
  <si>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</si>
  <si>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</si>
  <si>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</si>
  <si>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</si>
  <si>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</si>
  <si>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</si>
  <si>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</si>
  <si>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</si>
  <si>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</si>
  <si>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</si>
  <si>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</si>
  <si>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</si>
  <si>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</si>
  <si>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</si>
  <si>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</si>
  <si>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</si>
  <si>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</si>
  <si>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</si>
  <si>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</si>
  <si>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</si>
  <si>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</si>
  <si>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</si>
  <si>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</si>
  <si>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</si>
  <si>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</si>
  <si>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</si>
  <si>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</si>
  <si>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</si>
  <si>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</si>
  <si>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</si>
  <si>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</si>
  <si>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</si>
  <si>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</si>
  <si>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</si>
  <si>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</si>
  <si>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</si>
  <si>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</si>
  <si>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</si>
  <si>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</si>
  <si>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</si>
  <si>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</si>
  <si>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</si>
  <si>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</si>
  <si>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</si>
  <si>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</si>
  <si>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</si>
  <si>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</si>
  <si>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</si>
  <si>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</si>
  <si>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</si>
  <si>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</si>
  <si>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</si>
  <si>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</si>
  <si>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</si>
  <si>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</si>
  <si>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</si>
  <si>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</si>
  <si>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</si>
  <si>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</si>
  <si>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</si>
  <si>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</si>
  <si>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</si>
  <si>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</si>
  <si>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</si>
  <si>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</si>
  <si>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</si>
  <si>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</si>
  <si>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</si>
  <si>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</si>
  <si>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</si>
  <si>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</si>
  <si>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</si>
  <si>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</si>
  <si>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</si>
  <si>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</si>
  <si>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</si>
  <si>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</si>
  <si>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</si>
  <si>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</si>
  <si>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</si>
  <si>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</si>
  <si>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</si>
  <si>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</si>
  <si>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</si>
  <si>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</si>
  <si>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</si>
  <si>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</si>
  <si>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</si>
  <si>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</si>
  <si>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</si>
  <si>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</si>
  <si>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</si>
  <si>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</si>
  <si>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</si>
  <si>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</si>
  <si>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</si>
  <si>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</si>
  <si>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</si>
  <si>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</si>
  <si>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</si>
  <si>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</si>
  <si>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</si>
  <si>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</si>
  <si>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</si>
  <si>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</si>
  <si>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</si>
  <si>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</si>
  <si>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</si>
  <si>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</si>
  <si>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</si>
  <si>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</si>
  <si>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</si>
  <si>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</si>
  <si>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</si>
  <si>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</si>
  <si>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</si>
  <si>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</si>
  <si>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</si>
  <si>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</si>
  <si>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</si>
  <si>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</si>
  <si>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</si>
  <si>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</si>
  <si>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</si>
  <si>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</si>
  <si>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</si>
  <si>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</si>
  <si>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</si>
  <si>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</si>
  <si>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</si>
  <si>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</si>
  <si>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</si>
  <si>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</si>
  <si>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</si>
  <si>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</si>
  <si>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</si>
  <si>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</si>
  <si>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</si>
  <si>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</si>
  <si>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</si>
  <si>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</si>
  <si>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</si>
  <si>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</si>
  <si>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</si>
  <si>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</si>
  <si>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</si>
  <si>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</si>
  <si>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</si>
  <si>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</si>
  <si>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</si>
  <si>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</si>
  <si>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</si>
  <si>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</si>
  <si>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</si>
  <si>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</si>
  <si>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</si>
  <si>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</si>
  <si>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</si>
  <si>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</si>
  <si>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</si>
  <si>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</si>
  <si>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</si>
  <si>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</si>
  <si>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</si>
  <si>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</si>
  <si>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</si>
  <si>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</si>
  <si>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</si>
  <si>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</si>
  <si>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</si>
  <si>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</si>
  <si>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</si>
  <si>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</si>
  <si>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</si>
  <si>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</si>
  <si>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</si>
  <si>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</si>
  <si>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</si>
  <si>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</si>
  <si>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</si>
  <si>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</si>
  <si>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</si>
  <si>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</si>
  <si>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</si>
  <si>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</si>
  <si>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</si>
  <si>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</si>
  <si>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</si>
  <si>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</si>
  <si>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</si>
  <si>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</si>
  <si>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</si>
  <si>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</si>
  <si>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</si>
  <si>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</si>
  <si>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</si>
  <si>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</si>
  <si>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</si>
  <si>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</si>
  <si>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</si>
  <si>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</si>
  <si>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</si>
  <si>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</si>
  <si>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</si>
  <si>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</si>
  <si>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</si>
  <si>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</si>
  <si>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</si>
  <si>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</si>
  <si>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</si>
  <si>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</si>
  <si>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</si>
  <si>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</si>
  <si>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</si>
  <si>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</si>
  <si>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</si>
  <si>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</si>
  <si>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</si>
  <si>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</si>
  <si>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</si>
  <si>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</si>
  <si>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</si>
  <si>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</si>
  <si>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</si>
  <si>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</si>
  <si>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</si>
  <si>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</si>
  <si>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</si>
  <si>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</si>
  <si>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</si>
  <si>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</si>
  <si>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</si>
  <si>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</si>
  <si>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</si>
  <si>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</si>
  <si>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</si>
  <si>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</si>
  <si>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</si>
  <si>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</si>
  <si>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</si>
  <si>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</si>
  <si>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</si>
  <si>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</si>
  <si>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</si>
  <si>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</si>
  <si>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</si>
  <si>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</si>
  <si>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</si>
  <si>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</si>
  <si>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</si>
  <si>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</si>
  <si>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</si>
  <si>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</si>
  <si>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</si>
  <si>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</si>
  <si>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</si>
  <si>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</si>
  <si>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</si>
  <si>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</si>
  <si>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</si>
  <si>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</si>
  <si>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</si>
  <si>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</si>
  <si>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</si>
  <si>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</si>
  <si>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</si>
  <si>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</si>
  <si>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</si>
  <si>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</si>
  <si>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</si>
  <si>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</si>
  <si>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</si>
  <si>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</si>
  <si>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</si>
  <si>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</si>
  <si>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</si>
  <si>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</si>
  <si>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</si>
  <si>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</si>
  <si>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</si>
  <si>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</si>
  <si>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</si>
  <si>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</si>
  <si>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</si>
  <si>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</si>
  <si>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</si>
  <si>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</si>
  <si>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</si>
  <si>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</si>
  <si>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</si>
  <si>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</si>
  <si>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</si>
  <si>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</si>
  <si>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</si>
  <si>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</si>
  <si>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</si>
  <si>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</si>
  <si>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</si>
  <si>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</si>
  <si>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</si>
  <si>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</si>
  <si>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</si>
  <si>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</si>
  <si>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</si>
  <si>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</si>
  <si>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</si>
  <si>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</si>
  <si>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</si>
  <si>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</si>
  <si>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</si>
  <si>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</si>
  <si>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</si>
  <si>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</si>
  <si>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</si>
  <si>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</si>
  <si>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</si>
  <si>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</si>
  <si>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</si>
  <si>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</si>
  <si>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</si>
  <si>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</si>
  <si>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</si>
  <si>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</si>
  <si>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</si>
  <si>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</si>
  <si>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</si>
  <si>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</si>
  <si>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</si>
  <si>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</si>
  <si>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</si>
  <si>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</si>
  <si>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</si>
  <si>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</si>
  <si>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</si>
  <si>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</si>
  <si>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</si>
  <si>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</si>
  <si>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</si>
  <si>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</si>
  <si>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</si>
  <si>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</si>
  <si>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</si>
  <si>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</si>
  <si>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</si>
  <si>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</si>
  <si>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</si>
  <si>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</si>
  <si>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</si>
  <si>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</si>
  <si>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</si>
  <si>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</si>
  <si>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</si>
  <si>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</si>
  <si>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</si>
  <si>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</si>
  <si>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</si>
  <si>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</si>
  <si>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</si>
  <si>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</si>
  <si>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</si>
  <si>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</si>
  <si>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</si>
  <si>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</si>
  <si>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</si>
  <si>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</si>
  <si>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</si>
  <si>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</si>
  <si>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</si>
  <si>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</si>
  <si>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</si>
  <si>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</si>
  <si>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</si>
  <si>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</si>
  <si>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</si>
  <si>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</si>
  <si>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</si>
  <si>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</si>
  <si>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</si>
  <si>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</si>
  <si>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</si>
  <si>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</si>
  <si>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</si>
  <si>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</si>
  <si>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</si>
  <si>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</si>
  <si>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</si>
  <si>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</si>
  <si>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</si>
  <si>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</si>
  <si>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</si>
  <si>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</si>
  <si>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</si>
  <si>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</si>
  <si>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</si>
  <si>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</si>
  <si>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</si>
  <si>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</si>
  <si>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</si>
  <si>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</si>
  <si>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</si>
  <si>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</si>
  <si>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</si>
  <si>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</si>
  <si>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</si>
  <si>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</si>
  <si>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</si>
  <si>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</si>
  <si>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</si>
  <si>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</si>
  <si>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</si>
  <si>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</si>
  <si>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</si>
  <si>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</si>
  <si>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</si>
  <si>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</si>
  <si>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</si>
  <si>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</si>
  <si>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</si>
  <si>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</si>
  <si>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</si>
  <si>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</si>
  <si>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</si>
  <si>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</si>
  <si>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</si>
  <si>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</si>
  <si>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</si>
  <si>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</si>
  <si>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</si>
  <si>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</si>
  <si>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</si>
  <si>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</si>
  <si>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</si>
  <si>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</si>
  <si>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</si>
  <si>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</si>
  <si>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</si>
  <si>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</si>
  <si>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</si>
  <si>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</si>
  <si>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</si>
  <si>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</si>
  <si>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</si>
  <si>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</si>
  <si>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</si>
  <si>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</si>
  <si>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</si>
  <si>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</si>
  <si>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</si>
  <si>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</si>
  <si>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</si>
  <si>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</si>
  <si>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</si>
  <si>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</si>
  <si>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</si>
  <si>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</si>
  <si>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</si>
  <si>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</si>
  <si>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</si>
  <si>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</si>
  <si>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</si>
  <si>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</si>
  <si>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</si>
  <si>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</si>
  <si>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</si>
  <si>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</si>
  <si>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</si>
  <si>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</si>
  <si>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</si>
  <si>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</si>
  <si>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</si>
  <si>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</si>
  <si>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</si>
  <si>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</si>
  <si>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</si>
  <si>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</si>
  <si>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</si>
  <si>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</si>
  <si>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</si>
  <si>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</si>
  <si>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</si>
  <si>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</si>
  <si>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</si>
  <si>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</si>
  <si>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</si>
  <si>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</si>
  <si>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</si>
  <si>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</si>
  <si>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</si>
  <si>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</si>
  <si>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</si>
  <si>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</si>
  <si>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</si>
  <si>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</si>
  <si>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</si>
  <si>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</si>
  <si>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</si>
  <si>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</si>
  <si>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</si>
  <si>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</si>
  <si>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</si>
  <si>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</si>
  <si>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</si>
  <si>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</si>
  <si>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</si>
  <si>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</si>
  <si>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</si>
  <si>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</si>
  <si>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</si>
  <si>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</si>
  <si>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</si>
  <si>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</si>
  <si>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</si>
  <si>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</si>
  <si>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</si>
  <si>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</si>
  <si>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</si>
  <si>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</si>
  <si>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</si>
  <si>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</si>
  <si>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</si>
  <si>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</si>
  <si>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</si>
  <si>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</si>
  <si>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</si>
  <si>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</si>
  <si>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</si>
  <si>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</si>
  <si>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</si>
  <si>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</si>
  <si>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</si>
  <si>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</si>
  <si>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</si>
  <si>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</si>
  <si>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</si>
  <si>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</si>
  <si>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</si>
  <si>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</si>
  <si>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</si>
  <si>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</si>
  <si>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</si>
  <si>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</si>
  <si>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</si>
  <si>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</si>
  <si>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</si>
  <si>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</si>
  <si>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</si>
  <si>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</si>
  <si>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</si>
  <si>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</si>
  <si>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</si>
  <si>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</si>
  <si>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</si>
  <si>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</si>
  <si>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</si>
  <si>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</si>
  <si>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</si>
  <si>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</si>
  <si>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</si>
  <si>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</si>
  <si>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</si>
  <si>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</si>
  <si>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</si>
  <si>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</si>
  <si>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</si>
  <si>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</si>
  <si>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</si>
  <si>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</si>
  <si>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</si>
  <si>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</si>
  <si>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</si>
  <si>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</si>
  <si>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</si>
  <si>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</si>
  <si>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</si>
  <si>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</si>
  <si>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</si>
  <si>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</si>
  <si>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</si>
  <si>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</si>
  <si>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</si>
  <si>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</si>
  <si>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</si>
  <si>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</si>
  <si>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</si>
  <si>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</si>
  <si>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</si>
  <si>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</si>
  <si>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</si>
  <si>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</si>
  <si>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</si>
  <si>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</si>
  <si>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</si>
  <si>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</si>
  <si>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</si>
  <si>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</si>
  <si>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</si>
  <si>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</si>
  <si>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</si>
  <si>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</si>
  <si>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</si>
  <si>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</si>
  <si>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</si>
  <si>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</si>
  <si>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</si>
  <si>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</si>
  <si>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</si>
  <si>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</si>
  <si>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</si>
  <si>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</si>
  <si>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</si>
  <si>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</si>
  <si>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</si>
  <si>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</si>
  <si>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</si>
  <si>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</si>
  <si>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</si>
  <si>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</si>
  <si>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</si>
  <si>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</si>
  <si>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</si>
  <si>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</si>
  <si>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</si>
  <si>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</si>
  <si>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</si>
  <si>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</si>
  <si>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</si>
  <si>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</si>
  <si>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</si>
  <si>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</si>
  <si>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</si>
  <si>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</si>
  <si>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</si>
  <si>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</si>
  <si>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</si>
  <si>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</si>
  <si>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</si>
  <si>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</si>
  <si>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</si>
  <si>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</si>
  <si>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</si>
  <si>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</si>
  <si>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</si>
  <si>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</si>
  <si>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</si>
  <si>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</si>
  <si>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</si>
  <si>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</si>
  <si>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</si>
  <si>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</si>
  <si>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</si>
  <si>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</si>
  <si>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</si>
  <si>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</si>
  <si>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</si>
  <si>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</si>
  <si>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</si>
  <si>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</si>
  <si>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</si>
  <si>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</si>
  <si>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</si>
  <si>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</si>
  <si>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</si>
  <si>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</si>
  <si>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</si>
  <si>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</si>
  <si>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</si>
  <si>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</si>
  <si>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</si>
  <si>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</si>
  <si>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</si>
  <si>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</si>
  <si>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</si>
  <si>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</si>
  <si>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</si>
  <si>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</si>
  <si>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</si>
  <si>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</si>
  <si>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</si>
  <si>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</si>
  <si>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</si>
  <si>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</si>
  <si>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</si>
  <si>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</si>
  <si>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</si>
  <si>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</si>
  <si>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</si>
  <si>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</si>
  <si>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</si>
  <si>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</si>
  <si>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</si>
  <si>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</si>
  <si>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</si>
  <si>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</si>
  <si>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</si>
  <si>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</si>
  <si>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</si>
  <si>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</si>
  <si>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</si>
  <si>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</si>
  <si>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</si>
  <si>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</si>
  <si>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</si>
  <si>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</si>
  <si>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</si>
  <si>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</si>
  <si>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</si>
  <si>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</si>
  <si>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</si>
  <si>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</si>
  <si>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</si>
  <si>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</si>
  <si>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</si>
  <si>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</si>
  <si>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</si>
  <si>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</si>
  <si>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</si>
  <si>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</si>
  <si>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</si>
  <si>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</si>
  <si>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</si>
  <si>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</si>
  <si>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</si>
  <si>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</si>
  <si>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</si>
  <si>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</si>
  <si>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</si>
  <si>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</si>
  <si>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</si>
  <si>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</si>
  <si>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</si>
  <si>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</si>
  <si>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</si>
  <si>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</si>
  <si>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</si>
  <si>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</si>
  <si>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</si>
  <si>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</si>
  <si>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</si>
  <si>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</si>
  <si>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</si>
  <si>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</si>
  <si>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</si>
  <si>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</si>
  <si>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</si>
  <si>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</si>
  <si>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</si>
  <si>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</si>
  <si>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</si>
  <si>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</si>
  <si>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</si>
  <si>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</si>
  <si>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</si>
  <si>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</si>
  <si>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</si>
  <si>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</si>
  <si>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</si>
  <si>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</si>
  <si>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</si>
  <si>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</si>
  <si>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</si>
  <si>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</si>
  <si>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</si>
  <si>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</si>
  <si>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</si>
  <si>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</si>
  <si>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</si>
  <si>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</si>
  <si>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</si>
  <si>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</si>
  <si>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</si>
  <si>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</si>
  <si>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</si>
  <si>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</si>
  <si>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</si>
  <si>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</si>
  <si>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</si>
  <si>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</si>
  <si>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</si>
  <si>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</si>
  <si>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</si>
  <si>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</si>
  <si>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</si>
  <si>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</si>
  <si>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</si>
  <si>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</si>
  <si>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</si>
  <si>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</si>
  <si>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</si>
  <si>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</si>
  <si>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</si>
  <si>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</si>
  <si>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</si>
  <si>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</si>
  <si>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</si>
  <si>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</si>
  <si>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</si>
  <si>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</si>
  <si>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</si>
  <si>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</si>
  <si>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</si>
  <si>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</si>
  <si>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</si>
  <si>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</si>
  <si>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</si>
  <si>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</si>
  <si>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</si>
  <si>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</si>
  <si>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</si>
  <si>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</si>
  <si>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</si>
  <si>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</si>
  <si>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</si>
  <si>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</si>
  <si>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</si>
  <si>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</si>
  <si>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</si>
  <si>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</si>
  <si>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</si>
  <si>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</si>
  <si>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</si>
  <si>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</si>
  <si>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</si>
  <si>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</si>
  <si>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</si>
  <si>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</si>
  <si>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</si>
  <si>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</si>
  <si>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</si>
  <si>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</si>
  <si>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</si>
  <si>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</si>
  <si>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</si>
  <si>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</si>
  <si>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</si>
  <si>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</si>
  <si>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</si>
  <si>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</si>
  <si>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</si>
  <si>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</si>
  <si>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</si>
  <si>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</si>
  <si>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</si>
  <si>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</si>
  <si>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</si>
  <si>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</si>
  <si>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</si>
  <si>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</si>
  <si>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</si>
  <si>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</si>
  <si>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</si>
  <si>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</si>
  <si>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</si>
  <si>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</si>
  <si>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</si>
  <si>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</si>
  <si>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</si>
  <si>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</si>
  <si>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</si>
  <si>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</si>
  <si>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</si>
  <si>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</si>
  <si>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</si>
  <si>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</si>
  <si>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</si>
  <si>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</si>
  <si>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</si>
  <si>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</si>
  <si>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</si>
  <si>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</si>
  <si>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</si>
  <si>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</si>
  <si>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</si>
  <si>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</si>
  <si>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</si>
  <si>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</si>
  <si>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</si>
  <si>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</si>
  <si>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</si>
  <si>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</si>
  <si>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</si>
  <si>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</si>
  <si>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</si>
  <si>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</si>
  <si>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</si>
  <si>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</si>
  <si>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</si>
  <si>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</si>
  <si>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</si>
  <si>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</si>
  <si>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</si>
  <si>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</si>
  <si>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</si>
  <si>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</si>
  <si>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</si>
  <si>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</si>
  <si>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</si>
  <si>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</si>
  <si>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</si>
  <si>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</si>
  <si>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</si>
  <si>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</si>
  <si>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</si>
  <si>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</si>
  <si>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</si>
  <si>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</si>
  <si>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</si>
  <si>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</si>
  <si>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</si>
  <si>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</si>
  <si>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</si>
  <si>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</si>
  <si>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</si>
  <si>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</si>
  <si>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</si>
  <si>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</si>
  <si>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</si>
  <si>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</si>
  <si>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</si>
  <si>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</si>
  <si>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</si>
  <si>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</si>
  <si>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</si>
  <si>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</si>
  <si>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</si>
  <si>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</si>
  <si>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</si>
  <si>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</si>
  <si>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</si>
  <si>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</si>
  <si>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</si>
  <si>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</si>
  <si>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</si>
  <si>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</si>
  <si>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</si>
  <si>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</si>
  <si>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</si>
  <si>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</si>
  <si>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</si>
  <si>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</si>
  <si>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</si>
  <si>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</si>
  <si>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</si>
  <si>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</si>
  <si>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</si>
  <si>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</si>
  <si>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</si>
  <si>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</si>
  <si>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</si>
  <si>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</si>
  <si>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</si>
  <si>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</si>
  <si>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</si>
  <si>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</si>
  <si>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</si>
  <si>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</si>
  <si>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</si>
  <si>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</si>
  <si>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</si>
  <si>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</si>
  <si>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</si>
  <si>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</si>
  <si>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</si>
  <si>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</si>
  <si>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</si>
  <si>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</si>
  <si>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</si>
  <si>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</si>
  <si>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</si>
  <si>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</si>
  <si>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</si>
  <si>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</si>
  <si>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</si>
  <si>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</si>
  <si>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</si>
  <si>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</si>
  <si>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</si>
  <si>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</si>
  <si>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</si>
  <si>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</si>
  <si>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</si>
  <si>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</si>
  <si>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</si>
  <si>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</si>
  <si>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</si>
  <si>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</si>
  <si>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</si>
  <si>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</si>
  <si>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</si>
  <si>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</si>
  <si>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</si>
  <si>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</si>
  <si>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</si>
  <si>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</si>
  <si>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</si>
  <si>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</si>
  <si>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</si>
  <si>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</si>
  <si>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</si>
  <si>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</si>
  <si>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</si>
  <si>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</si>
  <si>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</si>
  <si>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</si>
  <si>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</si>
  <si>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</si>
  <si>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</si>
  <si>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</si>
  <si>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</si>
  <si>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</si>
  <si>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</si>
  <si>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</si>
  <si>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</si>
  <si>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</si>
  <si>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</si>
  <si>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</si>
  <si>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</si>
  <si>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</si>
  <si>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</si>
  <si>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</si>
  <si>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</si>
  <si>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</si>
  <si>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</si>
  <si>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</si>
  <si>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</si>
  <si>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</si>
  <si>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</si>
  <si>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</si>
  <si>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</si>
  <si>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</si>
  <si>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</si>
  <si>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</si>
  <si>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</si>
  <si>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</si>
  <si>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</si>
  <si>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</si>
  <si>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</si>
  <si>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</si>
  <si>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</si>
  <si>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</si>
  <si>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</si>
  <si>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</si>
  <si>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</si>
  <si>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</si>
  <si>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</si>
  <si>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</si>
  <si>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</si>
  <si>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</si>
  <si>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</si>
  <si>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</si>
  <si>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</si>
  <si>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</si>
  <si>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</si>
  <si>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</si>
  <si>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</si>
  <si>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</si>
  <si>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</si>
  <si>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</si>
  <si>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</si>
  <si>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</si>
  <si>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</si>
  <si>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</si>
  <si>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</si>
  <si>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</si>
  <si>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</si>
  <si>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</si>
  <si>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</si>
  <si>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</si>
  <si>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</si>
  <si>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</si>
  <si>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</si>
  <si>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</si>
  <si>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</si>
  <si>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</si>
  <si>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</si>
  <si>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</si>
  <si>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</si>
  <si>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</si>
  <si>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</si>
  <si>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</si>
  <si>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</si>
  <si>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</si>
  <si>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</si>
  <si>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</si>
  <si>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</si>
  <si>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</si>
  <si>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</si>
  <si>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</si>
  <si>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</si>
  <si>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</si>
  <si>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</si>
  <si>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</si>
  <si>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</si>
  <si>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</si>
  <si>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</si>
  <si>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</si>
  <si>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</si>
  <si>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</si>
  <si>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</si>
  <si>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</si>
  <si>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</si>
  <si>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</si>
  <si>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</si>
  <si>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</si>
  <si>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</si>
  <si>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</si>
  <si>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</si>
  <si>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</si>
  <si>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</si>
  <si>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</si>
  <si>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</si>
  <si>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</si>
  <si>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</si>
  <si>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</si>
  <si>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</si>
  <si>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</si>
  <si>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</si>
  <si>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</si>
  <si>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</si>
  <si>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</si>
  <si>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</si>
  <si>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</si>
  <si>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</si>
  <si>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</si>
  <si>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</si>
  <si>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</si>
  <si>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</si>
  <si>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</si>
  <si>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</si>
  <si>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</si>
  <si>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</si>
  <si>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</si>
  <si>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</si>
  <si>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</si>
  <si>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</si>
  <si>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</si>
  <si>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</si>
  <si>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</si>
  <si>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</si>
  <si>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</si>
  <si>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</si>
  <si>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</si>
  <si>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</si>
  <si>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</si>
  <si>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</si>
  <si>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</si>
  <si>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</si>
  <si>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</si>
  <si>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</si>
  <si>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</si>
  <si>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</si>
  <si>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</si>
  <si>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</si>
  <si>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</si>
  <si>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</si>
  <si>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</si>
  <si>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</si>
  <si>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</si>
  <si>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</si>
  <si>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</si>
  <si>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</si>
  <si>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</si>
  <si>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</si>
  <si>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</si>
  <si>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</si>
  <si>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</si>
  <si>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</si>
  <si>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</si>
  <si>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</si>
  <si>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</si>
  <si>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</si>
  <si>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</si>
  <si>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</si>
  <si>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</si>
  <si>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</si>
  <si>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</si>
  <si>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</si>
  <si>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</si>
  <si>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</si>
  <si>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</si>
  <si>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</si>
  <si>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</si>
  <si>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</si>
  <si>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</si>
  <si>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</si>
  <si>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</si>
  <si>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</si>
  <si>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</si>
  <si>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</si>
  <si>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</si>
  <si>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</si>
  <si>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</si>
  <si>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</si>
  <si>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</si>
  <si>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</si>
  <si>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</si>
  <si>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</si>
  <si>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</si>
  <si>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</si>
  <si>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</si>
  <si>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</si>
  <si>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</si>
  <si>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</si>
  <si>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</si>
  <si>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</si>
  <si>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</si>
  <si>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</si>
  <si>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</si>
  <si>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</si>
  <si>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</si>
  <si>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</si>
  <si>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</si>
  <si>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</si>
  <si>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</si>
  <si>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</si>
  <si>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</si>
  <si>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</si>
  <si>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</si>
  <si>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</si>
  <si>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</si>
  <si>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</si>
  <si>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</si>
  <si>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</si>
  <si>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</si>
  <si>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</si>
  <si>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</si>
  <si>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</si>
  <si>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</si>
  <si>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</si>
  <si>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</si>
  <si>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</si>
  <si>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</si>
  <si>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</si>
  <si>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</si>
  <si>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</si>
  <si>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</si>
  <si>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</si>
  <si>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</si>
  <si>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</si>
  <si>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</si>
  <si>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</si>
  <si>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</si>
  <si>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</si>
  <si>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</si>
  <si>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</si>
  <si>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</si>
  <si>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</si>
  <si>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</si>
  <si>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</si>
  <si>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</si>
  <si>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</si>
  <si>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</si>
  <si>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</si>
  <si>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</si>
  <si>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</si>
  <si>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</si>
  <si>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</si>
  <si>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</si>
  <si>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</si>
  <si>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</si>
  <si>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</si>
  <si>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</si>
  <si>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</si>
  <si>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</si>
  <si>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</si>
  <si>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</si>
  <si>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</si>
  <si>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</si>
  <si>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</si>
  <si>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</si>
  <si>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</si>
  <si>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</si>
  <si>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</si>
  <si>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</si>
  <si>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</si>
  <si>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</si>
  <si>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</si>
  <si>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</si>
  <si>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</si>
  <si>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</si>
  <si>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</si>
  <si>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</si>
  <si>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</si>
  <si>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</si>
  <si>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</si>
  <si>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</si>
  <si>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</si>
  <si>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</si>
  <si>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</si>
  <si>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</si>
  <si>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</si>
  <si>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</si>
  <si>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</si>
  <si>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</si>
  <si>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</si>
  <si>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</si>
  <si>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</si>
  <si>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</si>
  <si>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</si>
  <si>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</si>
  <si>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</si>
  <si>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</si>
  <si>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</si>
  <si>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</si>
  <si>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</si>
  <si>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</si>
  <si>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</si>
  <si>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</si>
  <si>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</si>
  <si>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</si>
  <si>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</si>
  <si>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</si>
  <si>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</si>
  <si>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</si>
  <si>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</si>
  <si>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</si>
  <si>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</si>
  <si>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</si>
  <si>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</si>
  <si>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</si>
  <si>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</si>
  <si>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</si>
  <si>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</si>
  <si>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</si>
  <si>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</si>
  <si>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</si>
  <si>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</si>
  <si>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</si>
  <si>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</si>
  <si>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</si>
  <si>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</si>
  <si>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</si>
  <si>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</si>
  <si>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</si>
  <si>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</si>
  <si>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</si>
  <si>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</si>
  <si>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</si>
  <si>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</si>
  <si>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</si>
  <si>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</si>
  <si>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</si>
  <si>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</si>
  <si>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</si>
  <si>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</si>
  <si>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</si>
  <si>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</si>
  <si>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</si>
  <si>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</si>
  <si>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</si>
  <si>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</si>
  <si>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</si>
  <si>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</si>
  <si>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</si>
  <si>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</si>
  <si>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</si>
  <si>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</si>
  <si>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</si>
  <si>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</si>
  <si>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</si>
  <si>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</si>
  <si>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</si>
  <si>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</si>
  <si>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</si>
  <si>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</si>
  <si>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</si>
  <si>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</si>
  <si>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</si>
  <si>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</si>
  <si>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</si>
  <si>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</si>
  <si>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</si>
  <si>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</si>
  <si>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</si>
  <si>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</si>
  <si>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</si>
  <si>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</si>
  <si>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</si>
  <si>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</si>
  <si>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</si>
  <si>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</si>
  <si>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</si>
  <si>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</si>
  <si>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</si>
  <si>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</si>
  <si>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</si>
  <si>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</si>
  <si>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</si>
  <si>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</si>
  <si>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</si>
  <si>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</si>
  <si>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</si>
  <si>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</si>
  <si>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</si>
  <si>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</si>
  <si>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</si>
  <si>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</si>
  <si>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</si>
  <si>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</si>
  <si>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</si>
  <si>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</si>
  <si>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</si>
  <si>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</si>
  <si>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</si>
  <si>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</si>
  <si>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</si>
  <si>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</si>
  <si>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</si>
  <si>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</si>
  <si>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</si>
  <si>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</si>
  <si>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</si>
  <si>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</si>
  <si>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</si>
  <si>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</si>
  <si>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</si>
  <si>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</si>
  <si>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</si>
  <si>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</si>
  <si>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</si>
  <si>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</si>
  <si>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</si>
  <si>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</si>
  <si>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</si>
  <si>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</si>
  <si>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</si>
  <si>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</si>
  <si>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</si>
  <si>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</si>
  <si>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</si>
  <si>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</si>
  <si>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</si>
  <si>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</si>
  <si>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</si>
  <si>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</si>
  <si>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</si>
  <si>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</si>
  <si>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</si>
  <si>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</si>
  <si>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</si>
  <si>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</si>
  <si>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</si>
  <si>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</si>
  <si>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</si>
  <si>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</si>
  <si>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</si>
  <si>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</si>
  <si>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</si>
  <si>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</si>
  <si>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</si>
  <si>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</si>
  <si>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</si>
  <si>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</si>
  <si>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</si>
  <si>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</si>
  <si>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</si>
  <si>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</si>
  <si>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</si>
  <si>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</si>
  <si>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</si>
  <si>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</si>
  <si>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</si>
  <si>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</si>
  <si>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</si>
  <si>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</si>
  <si>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</si>
  <si>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</si>
  <si>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</si>
  <si>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</si>
  <si>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</si>
  <si>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</si>
  <si>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</si>
  <si>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</si>
  <si>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</si>
  <si>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</si>
  <si>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</si>
  <si>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</si>
  <si>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</si>
  <si>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</si>
  <si>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</si>
  <si>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</si>
  <si>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</si>
  <si>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</si>
  <si>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</si>
  <si>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</si>
  <si>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</si>
  <si>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</si>
  <si>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</si>
  <si>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</si>
  <si>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</si>
  <si>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</si>
  <si>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</si>
  <si>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</si>
  <si>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</si>
  <si>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</si>
  <si>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</si>
  <si>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</si>
  <si>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</si>
  <si>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</si>
  <si>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</si>
  <si>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</si>
  <si>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</si>
  <si>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</si>
  <si>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</si>
  <si>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</si>
  <si>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</si>
  <si>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</si>
  <si>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</si>
  <si>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</si>
  <si>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</si>
  <si>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</si>
  <si>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</si>
  <si>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</si>
  <si>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</si>
  <si>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</si>
  <si>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</si>
  <si>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</si>
  <si>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</si>
  <si>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</si>
  <si>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</si>
  <si>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</si>
  <si>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</si>
  <si>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</si>
  <si>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</si>
  <si>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</si>
  <si>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</si>
  <si>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</si>
  <si>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</si>
  <si>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</si>
  <si>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</si>
  <si>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</si>
  <si>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</si>
  <si>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</si>
  <si>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</si>
  <si>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</si>
  <si>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</si>
  <si>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</si>
  <si>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</si>
  <si>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</si>
  <si>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</si>
  <si>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</si>
  <si>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</si>
  <si>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</si>
  <si>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</si>
  <si>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</si>
  <si>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</si>
  <si>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</si>
  <si>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</si>
  <si>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</si>
  <si>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</si>
  <si>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</si>
  <si>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</si>
  <si>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</si>
  <si>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</si>
  <si>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</si>
  <si>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</si>
  <si>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</si>
  <si>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</si>
  <si>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</si>
  <si>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</si>
  <si>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</si>
  <si>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</si>
  <si>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</si>
  <si>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</si>
  <si>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</si>
  <si>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</si>
  <si>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</si>
  <si>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</si>
  <si>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</si>
  <si>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</si>
  <si>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</si>
  <si>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</si>
  <si>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</si>
  <si>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</si>
  <si>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</si>
  <si>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</si>
  <si>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</si>
  <si>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</si>
  <si>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</si>
  <si>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</si>
  <si>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</si>
  <si>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</si>
  <si>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</si>
  <si>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</si>
  <si>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</si>
  <si>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</si>
  <si>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</si>
  <si>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</si>
  <si>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</si>
  <si>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</si>
  <si>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</si>
  <si>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</si>
  <si>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</si>
  <si>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</si>
  <si>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</si>
  <si>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</si>
  <si>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</si>
  <si>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</si>
  <si>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</si>
  <si>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</si>
  <si>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</si>
  <si>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</si>
  <si>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</si>
  <si>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</si>
  <si>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</si>
  <si>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</si>
  <si>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</si>
  <si>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</si>
  <si>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</si>
  <si>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</si>
  <si>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</si>
  <si>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</si>
  <si>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</si>
  <si>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</si>
  <si>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</si>
  <si>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</si>
  <si>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</si>
  <si>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</si>
  <si>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</si>
  <si>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</si>
  <si>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</si>
  <si>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</si>
  <si>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</si>
  <si>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</si>
  <si>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</si>
  <si>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</si>
  <si>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</si>
  <si>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</si>
  <si>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</si>
  <si>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</si>
  <si>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</si>
  <si>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</si>
  <si>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</si>
  <si>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</si>
  <si>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</si>
  <si>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</si>
  <si>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</si>
  <si>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</si>
  <si>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</si>
  <si>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</si>
  <si>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</si>
  <si>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</si>
  <si>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</si>
  <si>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</si>
  <si>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</si>
  <si>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</si>
  <si>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</si>
  <si>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</si>
  <si>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</si>
  <si>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</si>
  <si>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</si>
  <si>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</si>
  <si>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</si>
  <si>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</si>
  <si>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</si>
  <si>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</si>
  <si>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</si>
  <si>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</si>
  <si>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</si>
  <si>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</si>
  <si>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</si>
  <si>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</si>
  <si>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</si>
  <si>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</si>
  <si>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</si>
  <si>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</si>
  <si>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</si>
  <si>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</si>
  <si>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</si>
  <si>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</si>
  <si>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</si>
  <si>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</si>
  <si>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</si>
  <si>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</si>
  <si>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</si>
  <si>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</si>
  <si>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</si>
  <si>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</si>
  <si>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</si>
  <si>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</si>
  <si>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</si>
  <si>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</si>
  <si>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</si>
  <si>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</si>
  <si>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</si>
  <si>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</si>
  <si>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</si>
  <si>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</si>
  <si>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</si>
  <si>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</si>
  <si>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</si>
  <si>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</si>
  <si>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</si>
  <si>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</si>
  <si>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</si>
  <si>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</si>
  <si>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</si>
  <si>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</si>
  <si>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</si>
  <si>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</si>
  <si>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</si>
  <si>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</si>
  <si>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</si>
  <si>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</si>
  <si>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</si>
  <si>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</si>
  <si>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</si>
  <si>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</si>
  <si>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</si>
  <si>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</si>
  <si>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</si>
  <si>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</si>
  <si>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</si>
  <si>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</si>
  <si>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</si>
  <si>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</si>
  <si>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</si>
  <si>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</si>
  <si>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</si>
  <si>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</si>
  <si>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</si>
  <si>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</si>
  <si>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</si>
  <si>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</si>
  <si>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</si>
  <si>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</si>
  <si>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</si>
  <si>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</si>
  <si>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</si>
  <si>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</si>
  <si>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</si>
  <si>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</si>
  <si>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</si>
  <si>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</si>
  <si>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</si>
  <si>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</si>
  <si>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</si>
  <si>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</si>
  <si>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</si>
  <si>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</si>
  <si>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</si>
  <si>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</si>
  <si>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</si>
  <si>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</si>
  <si>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</si>
  <si>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</si>
  <si>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</si>
  <si>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</si>
  <si>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</si>
  <si>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</si>
  <si>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</si>
  <si>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</si>
  <si>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</si>
  <si>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</si>
  <si>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</si>
  <si>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</si>
  <si>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</si>
  <si>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</si>
  <si>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</si>
  <si>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</si>
  <si>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</si>
  <si>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</si>
  <si>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</si>
  <si>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</si>
  <si>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</si>
  <si>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</si>
  <si>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</si>
  <si>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</si>
  <si>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</si>
  <si>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</si>
  <si>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</si>
  <si>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</si>
  <si>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</si>
  <si>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</si>
  <si>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</si>
  <si>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</si>
  <si>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</si>
  <si>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</si>
  <si>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</si>
  <si>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</si>
  <si>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</si>
  <si>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</si>
  <si>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</si>
  <si>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</si>
  <si>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</si>
  <si>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</si>
  <si>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</si>
  <si>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</si>
  <si>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</si>
  <si>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</si>
  <si>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</si>
  <si>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</si>
  <si>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</si>
  <si>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</si>
  <si>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</si>
  <si>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</si>
  <si>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</si>
  <si>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</si>
  <si>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</si>
  <si>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</si>
  <si>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</si>
  <si>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</si>
  <si>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</si>
  <si>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</si>
  <si>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</si>
  <si>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</si>
  <si>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</si>
  <si>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</si>
  <si>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</si>
  <si>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</si>
  <si>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</si>
  <si>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</si>
  <si>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</si>
  <si>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</si>
  <si>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</si>
  <si>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</si>
  <si>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</si>
  <si>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</si>
  <si>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</si>
  <si>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</si>
  <si>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</si>
  <si>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</si>
  <si>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</si>
  <si>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</si>
  <si>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</si>
  <si>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</si>
  <si>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</si>
  <si>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</si>
  <si>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</si>
  <si>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</si>
  <si>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</si>
  <si>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</si>
  <si>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</si>
  <si>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</si>
  <si>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</si>
  <si>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</si>
  <si>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</si>
  <si>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</si>
  <si>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</si>
  <si>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</si>
  <si>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</si>
  <si>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</si>
  <si>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</si>
  <si>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</si>
  <si>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</si>
  <si>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</si>
  <si>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</si>
  <si>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</si>
  <si>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</si>
  <si>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</si>
  <si>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</si>
  <si>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</si>
  <si>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</si>
  <si>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</si>
  <si>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</si>
  <si>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</si>
  <si>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</si>
  <si>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</si>
  <si>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</si>
  <si>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</si>
  <si>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</si>
  <si>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</si>
  <si>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</si>
  <si>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</si>
  <si>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</si>
  <si>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</si>
  <si>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</si>
  <si>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</si>
  <si>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</si>
  <si>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</si>
  <si>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</si>
  <si>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</si>
  <si>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</si>
  <si>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</si>
  <si>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</si>
  <si>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</si>
  <si>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</si>
  <si>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</si>
  <si>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</si>
  <si>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</si>
  <si>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</si>
  <si>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</si>
  <si>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</si>
  <si>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</si>
  <si>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</si>
  <si>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</si>
  <si>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</si>
  <si>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</si>
  <si>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</si>
  <si>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</si>
  <si>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</si>
  <si>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</si>
  <si>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</si>
  <si>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</si>
  <si>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</si>
  <si>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</si>
  <si>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</si>
  <si>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</si>
  <si>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</si>
  <si>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</si>
  <si>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</si>
  <si>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</si>
  <si>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</si>
  <si>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</si>
  <si>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</si>
  <si>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</si>
  <si>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</si>
  <si>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</si>
  <si>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</si>
  <si>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</si>
  <si>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</si>
  <si>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</si>
  <si>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</si>
  <si>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</si>
  <si>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</si>
  <si>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</si>
  <si>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</si>
  <si>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</si>
  <si>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</si>
  <si>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</si>
  <si>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</si>
  <si>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</si>
  <si>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</si>
  <si>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</si>
  <si>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</si>
  <si>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</si>
  <si>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</si>
  <si>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</si>
  <si>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</si>
  <si>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</si>
  <si>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</si>
  <si>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</si>
  <si>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</si>
  <si>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</si>
  <si>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</si>
  <si>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</si>
  <si>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</si>
  <si>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</si>
  <si>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</si>
  <si>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</si>
  <si>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</si>
  <si>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</si>
  <si>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</si>
  <si>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</si>
  <si>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</si>
  <si>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</si>
  <si>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</si>
  <si>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</si>
  <si>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</si>
  <si>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</si>
  <si>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</si>
  <si>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</si>
  <si>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</si>
  <si>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</si>
  <si>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</si>
  <si>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</si>
  <si>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</si>
  <si>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</si>
  <si>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</si>
  <si>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</si>
  <si>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</si>
  <si>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</si>
  <si>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</si>
  <si>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</si>
  <si>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</si>
  <si>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</si>
  <si>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</si>
  <si>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</si>
  <si>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</si>
  <si>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</si>
  <si>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</si>
  <si>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</si>
  <si>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</si>
  <si>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</si>
  <si>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</si>
  <si>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</si>
  <si>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</si>
  <si>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</si>
  <si>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</si>
  <si>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</si>
  <si>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</si>
  <si>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</si>
  <si>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</si>
  <si>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</si>
  <si>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</si>
  <si>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</si>
  <si>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</si>
  <si>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</si>
  <si>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</si>
  <si>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</si>
  <si>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</si>
  <si>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</si>
  <si>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</si>
  <si>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</si>
  <si>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</si>
  <si>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</si>
  <si>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</si>
  <si>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</si>
  <si>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</si>
  <si>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</si>
  <si>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</si>
  <si>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</si>
  <si>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</si>
  <si>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</si>
  <si>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</si>
  <si>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</si>
  <si>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</si>
  <si>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</si>
  <si>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</si>
  <si>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</si>
  <si>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</si>
  <si>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</si>
  <si>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</si>
  <si>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</si>
  <si>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</si>
  <si>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</si>
  <si>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</si>
  <si>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</si>
  <si>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</si>
  <si>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</si>
  <si>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</si>
  <si>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</si>
  <si>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</si>
  <si>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</si>
  <si>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</si>
  <si>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</si>
  <si>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</si>
  <si>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</si>
  <si>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</si>
  <si>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</si>
  <si>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</si>
  <si>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</si>
  <si>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</si>
  <si>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</si>
  <si>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</si>
  <si>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</si>
  <si>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</si>
  <si>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</si>
  <si>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</si>
  <si>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</si>
  <si>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</si>
  <si>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</si>
  <si>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</si>
  <si>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</si>
  <si>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</si>
  <si>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</si>
  <si>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</si>
  <si>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</si>
  <si>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</si>
  <si>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</si>
  <si>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</si>
  <si>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</si>
  <si>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</si>
  <si>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</si>
  <si>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</si>
  <si>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</si>
  <si>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</si>
  <si>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</si>
  <si>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</si>
  <si>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</si>
  <si>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</si>
  <si>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</si>
  <si>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</si>
  <si>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</si>
  <si>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</si>
  <si>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</si>
  <si>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</si>
  <si>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</si>
  <si>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</si>
  <si>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</si>
  <si>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</si>
  <si>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</si>
  <si>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</si>
  <si>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</si>
  <si>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</si>
  <si>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</si>
  <si>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</si>
  <si>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</si>
  <si>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</si>
  <si>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</si>
  <si>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</si>
  <si>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</si>
  <si>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</si>
  <si>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</si>
  <si>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</si>
  <si>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</si>
  <si>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</si>
  <si>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</si>
  <si>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</si>
  <si>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</si>
  <si>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</si>
  <si>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</si>
  <si>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</si>
  <si>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</si>
  <si>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</si>
  <si>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</si>
  <si>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</si>
  <si>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</si>
  <si>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</si>
  <si>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</si>
  <si>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</si>
  <si>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</si>
  <si>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</si>
  <si>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</si>
  <si>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</si>
  <si>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</si>
  <si>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</si>
  <si>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</si>
  <si>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</si>
  <si>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</si>
  <si>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</si>
  <si>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</si>
  <si>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</si>
  <si>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</si>
  <si>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</si>
  <si>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</si>
  <si>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</si>
  <si>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</si>
  <si>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</si>
  <si>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</si>
  <si>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</si>
  <si>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</si>
  <si>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</si>
  <si>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</si>
  <si>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</si>
  <si>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</si>
  <si>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</si>
  <si>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</si>
  <si>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</si>
  <si>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</si>
  <si>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</si>
  <si>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</si>
  <si>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</si>
  <si>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</si>
  <si>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</si>
  <si>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</si>
  <si>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</si>
  <si>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</si>
  <si>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</si>
  <si>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</si>
  <si>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</si>
  <si>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</si>
  <si>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</si>
  <si>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</si>
  <si>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</si>
  <si>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</si>
  <si>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</si>
  <si>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</si>
  <si>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</si>
  <si>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</si>
  <si>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</si>
  <si>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</si>
  <si>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</si>
  <si>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</si>
  <si>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</si>
  <si>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</si>
  <si>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</si>
  <si>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</si>
  <si>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</si>
  <si>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</si>
  <si>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</si>
  <si>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</si>
  <si>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</si>
  <si>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</si>
  <si>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</si>
  <si>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</si>
  <si>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</si>
  <si>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</si>
  <si>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</si>
  <si>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</si>
  <si>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</si>
  <si>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</si>
  <si>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</si>
  <si>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</si>
  <si>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</si>
  <si>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</si>
  <si>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</si>
  <si>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</si>
  <si>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</si>
  <si>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</si>
  <si>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</si>
  <si>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</si>
  <si>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</si>
  <si>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</si>
  <si>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</si>
  <si>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</si>
  <si>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</si>
  <si>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</si>
  <si>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</si>
  <si>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</si>
  <si>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</si>
  <si>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</si>
  <si>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</si>
  <si>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</si>
  <si>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</si>
  <si>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</si>
  <si>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</si>
  <si>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</si>
  <si>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</si>
  <si>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</si>
  <si>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</si>
  <si>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</si>
  <si>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</si>
  <si>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</si>
  <si>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</si>
  <si>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</si>
  <si>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</si>
  <si>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</si>
  <si>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</si>
  <si>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</si>
  <si>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</si>
  <si>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</si>
  <si>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</si>
  <si>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</si>
  <si>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</si>
  <si>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</si>
  <si>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</si>
  <si>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</si>
  <si>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</si>
  <si>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</si>
  <si>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</si>
  <si>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</si>
  <si>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</si>
  <si>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</si>
  <si>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</si>
  <si>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</si>
  <si>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</si>
  <si>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</si>
  <si>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</si>
  <si>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</si>
  <si>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</si>
  <si>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</si>
  <si>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</si>
  <si>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</si>
  <si>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</si>
  <si>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</si>
  <si>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</si>
  <si>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</si>
  <si>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</si>
  <si>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</si>
  <si>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</si>
  <si>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</si>
  <si>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</si>
  <si>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</si>
  <si>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</si>
  <si>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</si>
  <si>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</si>
  <si>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</si>
  <si>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</si>
  <si>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</si>
  <si>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</si>
  <si>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</si>
  <si>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</si>
  <si>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</si>
  <si>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</si>
  <si>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</si>
  <si>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</si>
  <si>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</si>
  <si>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</si>
  <si>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</si>
  <si>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</si>
  <si>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</si>
  <si>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</si>
  <si>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</si>
  <si>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</si>
  <si>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</si>
  <si>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</si>
  <si>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</si>
  <si>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</si>
  <si>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</si>
  <si>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</si>
  <si>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</si>
  <si>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</si>
  <si>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</si>
  <si>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</si>
  <si>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</si>
  <si>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</si>
  <si>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</si>
  <si>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</si>
  <si>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</si>
  <si>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</si>
  <si>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</si>
  <si>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</si>
  <si>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</si>
  <si>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</si>
  <si>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</si>
  <si>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</si>
  <si>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</si>
  <si>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</si>
  <si>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</si>
  <si>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</si>
  <si>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</si>
  <si>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</si>
  <si>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</si>
  <si>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</si>
  <si>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</si>
  <si>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</si>
  <si>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</si>
  <si>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</si>
  <si>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</si>
  <si>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</si>
  <si>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</si>
  <si>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</si>
  <si>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</si>
  <si>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</si>
  <si>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</si>
  <si>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</si>
  <si>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</si>
  <si>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</si>
  <si>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</si>
  <si>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</si>
  <si>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</si>
  <si>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</si>
  <si>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</si>
  <si>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</si>
  <si>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</si>
  <si>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</si>
  <si>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</si>
  <si>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</si>
  <si>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</si>
  <si>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</si>
  <si>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</si>
  <si>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</si>
  <si>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</si>
  <si>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</si>
  <si>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</si>
  <si>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</si>
  <si>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</si>
  <si>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</si>
  <si>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</si>
  <si>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</si>
  <si>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</si>
  <si>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</si>
  <si>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</si>
  <si>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</si>
  <si>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</si>
  <si>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</si>
  <si>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</si>
  <si>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</si>
  <si>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</si>
  <si>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</si>
  <si>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</si>
  <si>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</si>
  <si>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</si>
  <si>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</si>
  <si>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</si>
  <si>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</si>
  <si>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</si>
  <si>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</si>
  <si>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</si>
  <si>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</si>
  <si>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</si>
  <si>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</si>
  <si>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</si>
  <si>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</si>
  <si>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</si>
  <si>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</si>
  <si>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</si>
  <si>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</si>
  <si>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</si>
  <si>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</si>
  <si>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</si>
  <si>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</si>
  <si>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</si>
  <si>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</si>
  <si>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</si>
  <si>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</si>
  <si>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</si>
  <si>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</si>
  <si>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</si>
  <si>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</si>
  <si>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</si>
  <si>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</si>
  <si>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</si>
  <si>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</si>
  <si>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</si>
  <si>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</si>
  <si>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</si>
  <si>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</si>
  <si>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</si>
  <si>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</si>
  <si>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</si>
  <si>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</si>
  <si>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</si>
  <si>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</si>
  <si>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</si>
  <si>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</si>
  <si>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</si>
  <si>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</si>
  <si>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</si>
  <si>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</si>
  <si>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</si>
  <si>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</si>
  <si>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</si>
  <si>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</si>
  <si>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</si>
  <si>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</si>
  <si>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</si>
  <si>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</si>
  <si>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</si>
  <si>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</si>
  <si>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</si>
  <si>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</si>
  <si>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</si>
  <si>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</si>
  <si>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</si>
  <si>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</si>
  <si>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</si>
  <si>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</si>
  <si>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</si>
  <si>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</si>
  <si>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</si>
  <si>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</si>
  <si>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</si>
  <si>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</si>
  <si>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</si>
  <si>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</si>
  <si>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</si>
  <si>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</si>
  <si>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</si>
  <si>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</si>
  <si>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</si>
  <si>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</si>
  <si>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</si>
  <si>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</si>
  <si>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</si>
  <si>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</si>
  <si>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</si>
  <si>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</si>
  <si>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</si>
  <si>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</si>
  <si>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</si>
  <si>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</si>
  <si>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</si>
  <si>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</si>
  <si>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</si>
  <si>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</si>
  <si>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</si>
  <si>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</si>
  <si>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</si>
  <si>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</si>
  <si>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</si>
  <si>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</si>
  <si>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</si>
  <si>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</si>
  <si>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</si>
  <si>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</si>
  <si>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</si>
  <si>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</si>
  <si>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</si>
  <si>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</si>
  <si>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</si>
  <si>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</si>
  <si>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</si>
  <si>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</si>
  <si>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</si>
  <si>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</si>
  <si>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</si>
  <si>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</si>
  <si>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</si>
  <si>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</si>
  <si>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</si>
  <si>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</si>
  <si>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</si>
  <si>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</si>
  <si>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</si>
  <si>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</si>
  <si>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</si>
  <si>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</si>
  <si>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</si>
  <si>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</si>
  <si>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</si>
  <si>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</si>
  <si>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</si>
  <si>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</si>
  <si>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</si>
  <si>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</si>
  <si>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</si>
  <si>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</si>
  <si>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</si>
  <si>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</si>
  <si>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</si>
  <si>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</si>
  <si>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</si>
  <si>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</si>
  <si>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</si>
  <si>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</si>
  <si>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</si>
  <si>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</si>
  <si>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</si>
  <si>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</si>
  <si>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</si>
  <si>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</si>
  <si>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</si>
  <si>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</si>
  <si>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</si>
  <si>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</si>
  <si>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</si>
  <si>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</si>
  <si>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</si>
  <si>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</si>
  <si>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</si>
  <si>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</si>
  <si>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</si>
  <si>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</si>
  <si>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</si>
  <si>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</si>
  <si>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</si>
  <si>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</si>
  <si>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</si>
  <si>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</si>
  <si>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</si>
  <si>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</si>
  <si>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</si>
  <si>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</si>
  <si>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</si>
  <si>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</si>
  <si>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</si>
  <si>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</si>
  <si>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</si>
  <si>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</si>
  <si>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</si>
  <si>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</si>
  <si>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</si>
  <si>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</si>
  <si>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</si>
  <si>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</si>
  <si>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</si>
  <si>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</si>
  <si>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</si>
  <si>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</si>
  <si>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</si>
  <si>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</si>
  <si>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</si>
  <si>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</si>
  <si>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</si>
  <si>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</si>
  <si>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</si>
  <si>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</si>
  <si>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</si>
  <si>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</si>
  <si>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</si>
  <si>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</si>
  <si>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</si>
  <si>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</si>
  <si>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</si>
  <si>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</si>
  <si>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</si>
  <si>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</si>
  <si>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</si>
  <si>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</si>
  <si>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</si>
  <si>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</si>
  <si>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</si>
  <si>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</si>
  <si>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</si>
  <si>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</si>
  <si>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</si>
  <si>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</si>
  <si>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</si>
  <si>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</si>
  <si>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</si>
  <si>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</si>
  <si>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</si>
  <si>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</si>
  <si>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</si>
  <si>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</si>
  <si>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</si>
  <si>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</si>
  <si>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</si>
  <si>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</si>
  <si>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</si>
  <si>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</si>
  <si>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</si>
  <si>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</si>
  <si>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</si>
  <si>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</si>
  <si>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</si>
  <si>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</si>
  <si>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</si>
  <si>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</si>
  <si>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</si>
  <si>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</si>
  <si>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</si>
  <si>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</si>
  <si>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</si>
  <si>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</si>
  <si>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</si>
  <si>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</si>
  <si>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</si>
  <si>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</si>
  <si>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</si>
  <si>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</si>
  <si>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</si>
  <si>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</si>
  <si>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</si>
  <si>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</si>
  <si>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</si>
  <si>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</si>
  <si>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</si>
  <si>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</si>
  <si>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</si>
  <si>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</si>
  <si>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</si>
  <si>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</si>
  <si>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</si>
  <si>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</si>
  <si>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</si>
  <si>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</si>
  <si>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</si>
  <si>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</si>
  <si>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</si>
  <si>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</si>
  <si>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</si>
  <si>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</si>
  <si>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</si>
  <si>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</si>
  <si>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</si>
  <si>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</si>
  <si>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</si>
  <si>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</si>
  <si>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</si>
  <si>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</si>
  <si>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</si>
  <si>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</si>
  <si>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</si>
  <si>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</si>
  <si>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</si>
  <si>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</si>
  <si>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</si>
  <si>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</si>
  <si>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</si>
  <si>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</si>
  <si>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</si>
  <si>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</si>
  <si>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</si>
  <si>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</si>
  <si>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</si>
  <si>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</si>
  <si>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</si>
  <si>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</si>
  <si>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</si>
  <si>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</si>
  <si>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</si>
  <si>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</si>
  <si>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</si>
  <si>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</si>
  <si>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</si>
  <si>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</si>
  <si>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</si>
  <si>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</si>
  <si>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</si>
  <si>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</si>
  <si>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</si>
  <si>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</si>
  <si>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</si>
  <si>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</si>
  <si>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</si>
  <si>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</si>
  <si>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</si>
  <si>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</si>
  <si>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</si>
  <si>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</si>
  <si>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</si>
  <si>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</si>
  <si>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</si>
  <si>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</si>
  <si>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</si>
  <si>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</si>
  <si>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</si>
  <si>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</si>
  <si>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</si>
  <si>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</si>
  <si>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</si>
  <si>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</si>
  <si>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</si>
  <si>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</si>
  <si>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</si>
  <si>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</si>
  <si>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</si>
  <si>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</si>
  <si>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</si>
  <si>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</si>
  <si>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</si>
  <si>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</si>
  <si>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</si>
  <si>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</si>
  <si>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</si>
  <si>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</si>
  <si>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</si>
  <si>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</si>
  <si>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</si>
  <si>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</si>
  <si>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</si>
  <si>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</si>
  <si>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</si>
  <si>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</si>
  <si>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</si>
  <si>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</si>
  <si>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</si>
  <si>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</si>
  <si>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</si>
  <si>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</si>
  <si>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</si>
  <si>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</si>
  <si>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</si>
  <si>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</si>
  <si>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</si>
  <si>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</si>
  <si>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</si>
  <si>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</si>
  <si>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</si>
  <si>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</si>
  <si>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</si>
  <si>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</si>
  <si>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</si>
  <si>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</si>
  <si>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</si>
  <si>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</si>
  <si>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</si>
  <si>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</si>
  <si>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</si>
  <si>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</si>
  <si>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</si>
  <si>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</si>
  <si>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</si>
  <si>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</si>
  <si>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</si>
  <si>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</si>
  <si>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</si>
  <si>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</si>
  <si>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</si>
  <si>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</si>
  <si>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</si>
  <si>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</si>
  <si>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</si>
  <si>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</si>
  <si>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</si>
  <si>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</si>
  <si>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</si>
  <si>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</si>
  <si>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</si>
  <si>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</si>
  <si>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</si>
  <si>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</si>
  <si>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</si>
  <si>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</si>
  <si>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</si>
  <si>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</si>
  <si>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</si>
  <si>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</si>
  <si>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</si>
  <si>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</si>
  <si>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</si>
  <si>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</si>
  <si>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</si>
  <si>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</si>
  <si>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</si>
  <si>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</si>
  <si>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</si>
  <si>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</si>
  <si>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</si>
  <si>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</si>
  <si>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</si>
  <si>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</si>
  <si>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</si>
  <si>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</si>
  <si>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</si>
  <si>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</si>
  <si>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</si>
  <si>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</si>
  <si>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</si>
  <si>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</si>
  <si>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</si>
  <si>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</si>
  <si>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</si>
  <si>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</si>
  <si>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</si>
  <si>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</si>
  <si>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</si>
  <si>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</si>
  <si>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</si>
  <si>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</si>
  <si>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</si>
  <si>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</si>
  <si>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</si>
  <si>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</si>
  <si>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</si>
  <si>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</si>
  <si>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</si>
  <si>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</si>
  <si>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</si>
  <si>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</si>
  <si>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</si>
  <si>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</si>
  <si>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</si>
  <si>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</si>
  <si>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</si>
  <si>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</si>
  <si>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</si>
  <si>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</si>
  <si>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</si>
  <si>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</si>
  <si>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</si>
  <si>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</si>
  <si>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</si>
  <si>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</si>
  <si>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</si>
  <si>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</si>
  <si>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</si>
  <si>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</si>
  <si>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</si>
  <si>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</si>
  <si>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</si>
  <si>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</si>
  <si>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</si>
  <si>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</si>
  <si>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</si>
  <si>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</si>
  <si>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</si>
  <si>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</si>
  <si>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</si>
  <si>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</si>
  <si>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</si>
  <si>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</si>
  <si>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</si>
  <si>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</si>
  <si>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</si>
  <si>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</si>
  <si>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</si>
  <si>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</si>
  <si>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</si>
  <si>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</si>
  <si>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</si>
  <si>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</si>
  <si>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</si>
  <si>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</si>
  <si>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</si>
  <si>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</si>
  <si>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</si>
  <si>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</si>
  <si>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</si>
  <si>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</si>
  <si>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</si>
  <si>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</si>
  <si>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</si>
  <si>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</si>
  <si>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</si>
  <si>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</si>
  <si>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</si>
  <si>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</si>
  <si>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</si>
  <si>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</si>
  <si>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</si>
  <si>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</si>
  <si>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</si>
  <si>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</si>
  <si>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</si>
  <si>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</si>
  <si>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</si>
  <si>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</si>
  <si>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</si>
  <si>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</si>
  <si>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</si>
  <si>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</si>
  <si>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</si>
  <si>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</si>
  <si>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</si>
  <si>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</si>
  <si>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</si>
  <si>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</si>
  <si>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</si>
  <si>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</si>
  <si>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</si>
  <si>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</si>
  <si>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</si>
  <si>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</si>
  <si>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</si>
  <si>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</si>
  <si>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</si>
  <si>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</si>
  <si>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</si>
  <si>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</si>
  <si>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</si>
  <si>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</si>
  <si>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</si>
  <si>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</si>
  <si>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</si>
  <si>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</si>
  <si>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</si>
  <si>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</si>
  <si>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</si>
  <si>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</si>
  <si>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</si>
  <si>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</si>
  <si>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</si>
  <si>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</si>
  <si>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</si>
  <si>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</si>
  <si>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</si>
  <si>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</si>
  <si>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</si>
  <si>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</si>
  <si>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</si>
  <si>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</si>
  <si>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</si>
  <si>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</si>
  <si>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</si>
  <si>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</si>
  <si>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</si>
  <si>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</si>
  <si>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</si>
  <si>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</si>
  <si>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</si>
  <si>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</si>
  <si>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</si>
  <si>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</si>
  <si>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</si>
  <si>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</si>
  <si>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</si>
  <si>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</si>
  <si>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</si>
  <si>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</si>
  <si>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</si>
  <si>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</si>
  <si>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</si>
  <si>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</si>
  <si>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</si>
  <si>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</si>
  <si>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</si>
  <si>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</si>
  <si>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</si>
  <si>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</si>
  <si>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</si>
  <si>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</si>
  <si>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</si>
  <si>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</si>
  <si>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</si>
  <si>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</si>
  <si>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</si>
  <si>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</si>
  <si>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</si>
  <si>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</si>
  <si>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</si>
  <si>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</si>
  <si>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</si>
  <si>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</si>
  <si>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</si>
  <si>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</si>
  <si>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</si>
  <si>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</si>
  <si>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</si>
  <si>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</si>
  <si>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</si>
  <si>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</si>
  <si>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</si>
  <si>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</si>
  <si>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</si>
  <si>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</si>
  <si>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</si>
  <si>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</si>
  <si>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</si>
  <si>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</si>
  <si>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</si>
  <si>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</si>
  <si>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</si>
  <si>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</si>
  <si>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</si>
  <si>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</si>
  <si>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</si>
  <si>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</si>
  <si>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</si>
  <si>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</si>
  <si>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</si>
  <si>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</si>
  <si>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</si>
  <si>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</si>
  <si>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</si>
  <si>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</si>
  <si>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</si>
  <si>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</si>
  <si>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</si>
  <si>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</si>
  <si>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</si>
  <si>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</si>
  <si>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</si>
  <si>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</si>
  <si>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</si>
  <si>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</si>
  <si>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</si>
  <si>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</si>
  <si>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</si>
  <si>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</si>
  <si>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</si>
  <si>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</si>
  <si>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</si>
  <si>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</si>
  <si>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</si>
  <si>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</si>
  <si>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</si>
  <si>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</si>
  <si>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</si>
  <si>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</si>
  <si>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</si>
  <si>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</si>
  <si>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</si>
  <si>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</si>
  <si>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</si>
  <si>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</si>
  <si>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</si>
  <si>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</si>
  <si>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</si>
  <si>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</si>
  <si>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</si>
  <si>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</si>
  <si>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</si>
  <si>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</si>
  <si>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</si>
  <si>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</si>
  <si>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</si>
  <si>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</si>
  <si>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</si>
  <si>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</si>
  <si>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</si>
  <si>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</si>
  <si>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</si>
  <si>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</si>
  <si>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</si>
  <si>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</si>
  <si>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</si>
  <si>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</si>
  <si>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</si>
  <si>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</si>
  <si>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</si>
  <si>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</si>
  <si>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</si>
  <si>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</si>
  <si>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</si>
  <si>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</si>
  <si>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</si>
  <si>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</si>
  <si>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</si>
  <si>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</si>
  <si>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</si>
  <si>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</si>
  <si>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</si>
  <si>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</si>
  <si>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</si>
  <si>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</si>
  <si>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</si>
  <si>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</si>
  <si>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</si>
  <si>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</si>
  <si>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</si>
  <si>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</si>
  <si>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</si>
  <si>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</si>
  <si>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</si>
  <si>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</si>
  <si>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</si>
  <si>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</si>
  <si>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</si>
  <si>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</si>
  <si>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</si>
  <si>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</si>
  <si>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</si>
  <si>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</si>
  <si>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</si>
  <si>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</si>
  <si>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</si>
  <si>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</si>
  <si>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</si>
  <si>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</si>
  <si>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</si>
  <si>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</si>
  <si>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</si>
  <si>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</si>
  <si>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</si>
  <si>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</si>
  <si>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</si>
  <si>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</si>
  <si>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</si>
  <si>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</si>
  <si>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</si>
  <si>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</si>
  <si>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</si>
  <si>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</si>
  <si>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</si>
  <si>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</si>
  <si>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</si>
  <si>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</si>
  <si>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</si>
  <si>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</si>
  <si>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</si>
  <si>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</si>
  <si>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</si>
  <si>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</si>
  <si>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</si>
  <si>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</si>
  <si>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</si>
  <si>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</si>
  <si>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</si>
  <si>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</si>
  <si>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</si>
  <si>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</si>
  <si>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</si>
  <si>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</si>
  <si>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</si>
  <si>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</si>
  <si>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</si>
  <si>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</si>
  <si>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</si>
  <si>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</si>
  <si>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</si>
  <si>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</si>
  <si>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</si>
  <si>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</si>
  <si>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</si>
  <si>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</si>
  <si>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</si>
  <si>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</si>
  <si>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</si>
  <si>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</si>
  <si>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</si>
  <si>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</si>
  <si>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</si>
  <si>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</si>
  <si>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</si>
  <si>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</si>
  <si>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</si>
  <si>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</si>
  <si>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</si>
  <si>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</si>
  <si>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</si>
  <si>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</si>
  <si>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</si>
  <si>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</si>
  <si>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</si>
  <si>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</si>
  <si>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</si>
  <si>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</si>
  <si>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</si>
  <si>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</si>
  <si>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</si>
  <si>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</si>
  <si>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</si>
  <si>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</si>
  <si>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</si>
  <si>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</si>
  <si>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</si>
  <si>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</si>
  <si>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</si>
  <si>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</si>
  <si>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</si>
  <si>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</si>
  <si>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</si>
  <si>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</si>
  <si>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</si>
  <si>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</si>
  <si>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</si>
  <si>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</si>
  <si>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</si>
  <si>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</si>
  <si>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</si>
  <si>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</si>
  <si>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</si>
  <si>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</si>
  <si>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</si>
  <si>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</si>
  <si>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</si>
  <si>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</si>
  <si>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</si>
  <si>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</si>
  <si>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</si>
  <si>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</si>
  <si>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</si>
  <si>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</si>
  <si>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</si>
  <si>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</si>
  <si>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</si>
  <si>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</si>
  <si>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</si>
  <si>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</si>
  <si>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</si>
  <si>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</si>
  <si>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</si>
  <si>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</si>
  <si>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</si>
  <si>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</si>
  <si>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</si>
  <si>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</si>
  <si>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</si>
  <si>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</si>
  <si>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</si>
  <si>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</si>
  <si>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</si>
  <si>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</si>
  <si>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</si>
  <si>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</si>
  <si>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</si>
  <si>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</si>
  <si>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</si>
  <si>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</si>
  <si>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</si>
  <si>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</si>
  <si>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</si>
  <si>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</si>
  <si>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</si>
  <si>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</si>
  <si>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</si>
  <si>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</si>
  <si>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</si>
  <si>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</si>
  <si>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</si>
  <si>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</si>
  <si>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</si>
  <si>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</si>
  <si>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</si>
  <si>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</si>
  <si>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</si>
  <si>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</si>
  <si>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</si>
  <si>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</si>
  <si>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</si>
  <si>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</si>
  <si>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</si>
  <si>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</si>
  <si>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</si>
  <si>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</si>
  <si>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</si>
  <si>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</si>
  <si>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</si>
  <si>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</si>
  <si>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</si>
  <si>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</si>
  <si>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</si>
  <si>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</si>
  <si>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</si>
  <si>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</si>
  <si>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</si>
  <si>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</si>
  <si>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</si>
  <si>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</si>
  <si>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</si>
  <si>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</si>
  <si>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</si>
  <si>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</si>
  <si>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</si>
  <si>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</si>
  <si>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</si>
  <si>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</si>
  <si>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</si>
  <si>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</si>
  <si>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</si>
  <si>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</si>
  <si>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</si>
  <si>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</si>
  <si>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</si>
  <si>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</si>
  <si>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</si>
  <si>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</si>
  <si>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</si>
  <si>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</si>
  <si>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</si>
  <si>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</si>
  <si>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</si>
  <si>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</si>
  <si>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</si>
  <si>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</si>
  <si>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</si>
  <si>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</si>
  <si>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</si>
  <si>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</si>
  <si>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</si>
  <si>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</si>
  <si>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</si>
  <si>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</si>
  <si>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</si>
  <si>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</si>
  <si>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</si>
  <si>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</si>
  <si>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</si>
  <si>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</si>
  <si>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</si>
  <si>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</si>
  <si>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</si>
  <si>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</si>
  <si>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</si>
  <si>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</si>
  <si>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</si>
  <si>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</si>
  <si>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</si>
  <si>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</si>
  <si>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</si>
  <si>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</si>
  <si>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</si>
  <si>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</si>
  <si>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</si>
  <si>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</si>
  <si>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</si>
  <si>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</si>
  <si>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</si>
  <si>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</si>
  <si>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</si>
  <si>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</si>
  <si>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</si>
  <si>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</si>
  <si>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</si>
  <si>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</si>
  <si>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</si>
  <si>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</si>
  <si>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</si>
  <si>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</si>
  <si>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</si>
  <si>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</si>
  <si>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</si>
  <si>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</si>
  <si>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</si>
  <si>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</si>
  <si>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</si>
  <si>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</si>
  <si>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</si>
  <si>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</si>
  <si>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</si>
  <si>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</si>
  <si>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</si>
  <si>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</si>
  <si>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</si>
  <si>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</si>
  <si>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</si>
  <si>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</si>
  <si>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</si>
  <si>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</si>
  <si>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</si>
  <si>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</si>
  <si>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</si>
  <si>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</si>
  <si>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TT-20251107-00283</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</si>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</sst>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305.57045289351663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45968.518878819443</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45968.518878819443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45968.518878819443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45968.518878819443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45968.518878819443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45968.518878819443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45968.518878819443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45968.518878819443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45968.518878819443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45968.518878819443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45968.518878819443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45968.518878819443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45968.518878819443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45968.518878819443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45968.518878819443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45968.518878819443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45968.518878819443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45968.518878819443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45968.518878819443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45968.518878819443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45968.518878819443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45968.518878819443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45968.518878819443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45968.518878819443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45968.518878819443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45968.518878819443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45968.518878819443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45968.518878819443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45968.518878819443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45968.518878819443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45968.518878819443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45968.518878819443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45968.518878819443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45968.518878819443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45968.518878819443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45968.518878819443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45968.518878819443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45968.518878819443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45968.518878819443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45968.518878819443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45968.518878819443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45968.518878819443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45968.518878819443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45968.518878819443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45968.518878819443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45968.518878819443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45968.518878819443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45968.518878819443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45968.518878819443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45968.518878819443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45968.518878819443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45968.518878819443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45968.518878819443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45968.518878819443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45968.518878819443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45968.518878819443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45968.518878819443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45968.518878819443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45968.518878819443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45968.518878819443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45968.518878819443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45968.518878819443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45968.518878819443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45968.518878819443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45968.518878819443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45968.518878819443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45968.518878819443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45968.518878819443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45968.518878819443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45968.518878819443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45968.518878819443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45968.518878819443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45968.518878819443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45968.518878819443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45968.518878819443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45968.518878819443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45968.518878819443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45968.518878819443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45968.518878819443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45968.518878819443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143.5190408564813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45968.518878819443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45968.518878819443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45968.518878819443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45968.518878819443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45968.518878819443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45968.518878819443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45968.518878819443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45968.518878819443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45968.518878819443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45968.518878819443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45968.518878819443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45968.518878819443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45968.518878819443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45968.518878819443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45968.518878819443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45968.518878819443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45968.518878819443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45968.518878819443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45968.518878819443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45968.518878819443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45968.518878819443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45968.518878819443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45968.518878819443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45968.518878819443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45968.518878819443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45968.518878819443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45968.518878819443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45968.518878819443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45968.518878819443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45968.518878819443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45968.518878819443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45968.518878819443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45968.518878819443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45968.518878819443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45968.518878819443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45968.518878819443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45968.518878819443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45968.518878819443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45968.518878819443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45968.518878819443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45968.518878819443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45968.518878819443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45968.518878819443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45968.518878819443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45968.518878819443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45968.518878819443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45968.518878819443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45968.518878819443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45968.518878819443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45968.518878819443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45968.518878819443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45968.518878819443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45968.518878819443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45968.518878819443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45968.518878819443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45968.518878819443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45968.518878819443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45968.518878819443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45968.518878819443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45968.518878819443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45968.518878819443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45968.518878819443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45968.518878819443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45968.518878819443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45968.518878819443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45968.518878819443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45968.518878819443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45968.518878819443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45968.518878819443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45968.518878819443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45968.518878819443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45968.518878819443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45968.518878819443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45968.518878819443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45968.518878819443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45968.518878819443</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45968.518878819443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45968.518878819443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45968.518878819443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45968.518878819443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45968.518878819443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45968.518878819443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45968.518878819443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45968.518878819443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45968.518878819443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45968.518878819443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45968.518878819443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45968.518878819443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45968.518878819443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45968.518878819443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45968.518878819443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45968.518878819443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45968.518878819443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45968.518878819443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45968.518878819443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45968.518878819443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45968.518878819443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45968.518878819443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45968.518878819443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45968.518878819443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45968.518878819443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45968.518878819443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45968.518878819443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45968.518878819443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45968.518878819443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45968.518878819443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45968.518878819443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45968.518878819443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45968.518878819443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45968.518878819443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45968.518878819443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45968.518878819443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45968.518878819443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45968.518878819443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45968.518878819443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45968.518878819443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45968.518878819443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45968.518878819443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45968.518878819443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45968.518878819443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45968.518878819443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45968.518878819443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45968.518878819443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45968.518878819443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45968.518878819443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45968.518878819443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45968.518878819443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45968.518878819443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45968.518878819443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45968.518878819443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45968.518878819443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45968.518878819443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45968.518878819443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45968.518878819443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45968.518878819443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45968.518878819443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45968.518878819443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45968.518878819443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45968.518878819443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45968.518878819443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45968.518878819443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45968.518878819443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45968.518878819443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45968.518878819443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45968.518878819443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45968.518878819443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45968.518878819443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45968.518878819443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45968.518878819443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45968.518878819443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45968.518878819443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45968.518878819443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45968.518878819443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45968.518878819443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45968.518878819443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45968.518878819443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45968.518878819443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45968.518878819443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45968.518878819443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45968.518878819443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45968.518878819443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45968.518878819443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45968.518878819443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45968.518878819443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45968.518878819443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45968.518878819443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45968.518878819443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45968.518878819443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45968.518878819443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45968.518878819443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45968.518878819443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45968.518878819443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45968.518878819443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45968.518878819443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45968.518878819443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45968.518878819443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45968.518878819443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45968.518878819443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45968.518878819443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45968.518878819443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45968.518878819443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45968.518878819443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45968.518878819443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45968.518878819443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45968.518878819443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45968.518878819443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45968.518878819443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45968.518878819443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45968.518878819443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45968.518878819443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45968.518878819443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45968.518878819443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45968.518878819443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45968.518878819443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45968.518878819443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45968.518878819443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45968.518878819443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45968.518878819443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45968.518878819443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45968.518878819443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45968.518878819443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45968.518878819443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45968.518878819443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45968.518878819443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45968.518878819443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45968.518878819443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45968.518878819443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45968.518878819443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45968.518878819443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45968.518878819443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45968.518878819443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45968.518878819443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45968.518878819443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45968.518878819443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45968.518878819443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45968.518878819443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45968.518878819443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45968.518878819443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45968.518878819443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45968.518878819443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45968.518878819443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45968.518878819443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45968.518878819443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45968.518878819443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45968.518878819443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45968.518878819443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45968.518878819443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45968.518878819443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45968.518878819443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45968.518878819443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45968.518878819443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45968.518878819443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45968.518878819443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45968.518878819443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45968.518878819443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45968.518878819443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45968.518878819443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45968.518878819443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45968.518878819443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45968.518878819443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45968.518878819443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45968.518878819443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45968.518878819443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45968.518878819443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45968.518878819443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45968.518878819443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45968.518878819443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45968.518878819443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45968.518878819443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45968.518878819443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45968.518878819443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45968.518878819443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45968.518878819443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45968.518878819443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45968.518878819443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45968.518878819443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45968.518878819443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45968.518878819443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45968.518878819443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45968.518878819443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45968.518878819443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45968.518878819443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45968.518878819443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45968.518878819443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45968.518878819443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45968.518878819443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45968.518878819443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45968.518878819443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45968.518878819443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45968.518878819443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45968.518878819443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45968.518878819443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45968.518878819443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45968.518878819443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45968.518878819443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45968.518878819443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45968.518878819443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45968.518878819443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45968.518878819443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45968.518878819443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45968.518878819443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45968.518878819443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45968.518878819443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45968.518878819443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45968.518878819443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45968.518878819443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45968.518878819443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45968.518878819443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45968.518878819443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45968.518878819443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45968.518878819443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45968.518878819443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45968.518878819443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45968.518878819443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45968.518878819443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45968.518878819443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45968.518878819443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45968.518878819443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45968.518878819443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45968.518878819443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45968.518878819443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45968.518878819443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45968.518878819443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45968.518878819443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45968.518878819443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45968.518878819443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45968.518878819443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45968.518878819443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45968.518878819443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45968.518878819443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45968.518878819443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45968.518878819443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45968.518878819443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45968.518878819443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45968.518878819443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45968.518878819443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45968.518878819443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45968.518878819443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45968.518878819443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45968.518878819443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45968.518878819443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45968.518878819443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45968.518878819443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45968.518878819443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45968.518878819443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45968.518878819443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45968.518878819443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45968.518878819443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45968.518878819443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45968.518878819443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45968.518878819443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45968.518878819443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45968.518878819443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45968.518878819443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45968.518878819443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45968.518878819443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45968.518878819443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45968.518878819443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45968.518878819443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45968.518878819443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45968.518878819443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45968.518878819443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45968.518878819443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45968.518878819443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45968.518878819443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45968.518878819443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45968.518878819443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45968.518878819443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45968.518878819443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45968.518878819443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45968.518878819443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45968.518878819443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45968.518878819443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45968.518878819443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45968.518878819443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45968.518878819443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45968.518878819443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45968.518878819443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45968.518878819443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45968.518878819443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45968.518878819443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45968.518878819443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45968.518878819443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45968.518878819443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45968.518878819443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45968.518878819443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45968.518878819443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45968.518878819443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45968.518878819443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45968.518878819443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45968.518878819443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45968.518878819443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45968.518878819443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45968.518878819443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45968.518878819443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45968.518878819443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45968.518878819443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45968.518878819443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45968.518878819443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45968.518878819443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45968.518878819443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45968.518878819443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45968.518878819443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45968.518878819443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45968.518878819443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45968.518878819443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45968.518878819443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45968.518878819443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45968.518878819443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45968.518878819443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45968.518878819443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45968.518878819443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45968.518878819443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45968.518878819443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45968.518878819443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45968.518878819443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45968.518878819443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45968.518878819443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45968.518878819443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45968.518878819443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45968.518878819443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45968.518878819443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45968.518878819443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45968.518878819443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45968.518878819443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45968.518878819443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45968.518878819443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45968.518878819443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45968.518878819443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45968.518878819443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45968.518878819443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45968.518878819443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45968.518878819443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45968.518878819443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45968.518878819443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45968.518878819443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45968.518878819443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45968.518878819443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45968.518878819443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45968.518878819443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45968.518878819443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45968.518878819443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45968.518878819443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45968.518878819443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45968.518878819443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45968.518878819443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45968.518878819443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45968.518878819443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45968.518878819443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45968.518878819443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45968.518878819443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45968.518878819443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45968.518878819443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45968.518878819443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45968.518878819443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45968.518878819443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45968.518878819443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45968.518878819443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45968.518878819443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45968.518878819443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45968.518878819443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45968.518878819443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45968.518878819443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45968.518878819443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45968.518878819443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45968.518878819443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45968.518878819443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45968.518878819443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45968.518878819443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45968.518878819443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45968.518878819443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45968.518878819443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45968.518878819443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45968.518878819443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45968.518878819443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45968.518878819443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45968.518878819443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45968.518878819443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45968.518878819443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45968.518878819443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45968.518878819443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45968.518878819443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45968.518878819443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45968.518878819443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45968.518878819443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45968.518878819443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45968.518878819443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45968.518878819443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45968.518878819443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45968.518878819443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45968.518878819443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45968.518878819443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45968.518878819443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45968.518878819443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45968.518878819443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45968.518878819443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45968.518878819443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45968.518878819443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45968.518878819443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45968.518878819443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45968.518878819443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45968.518878819443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45968.518878819443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45968.518878819443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45968.518878819443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45968.518878819443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45968.518878819443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45968.518878819443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45968.518878819443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45968.518878819443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45968.518878819443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45968.518878819443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45968.518878819443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45968.518878819443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45968.518878819443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45968.518878819443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45968.518878819443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45968.518878819443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45968.518878819443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45968.518878819443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45968.518878819443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45968.518878819443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45968.518878819443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45968.518878819443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45968.518878819443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45968.518878819443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45968.518878819443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45968.518878819443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45968.518878819443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45968.518878819443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45968.518878819443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45968.518878819443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45968.518878819443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45968.518878819443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45968.518878819443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45968.518878819443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45968.518878819443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45968.518878819443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45968.518878819443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45968.518878819443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45968.518878819443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45968.518878819443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45968.518878819443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45968.518878819443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45968.518878819443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45968.518878819443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45968.518878819443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45968.518878819443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45968.518878819443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45968.518878819443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45968.518878819443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45968.518878819443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45968.518878819443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45968.518878819443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45968.518878819443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45968.518878819443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45968.518878819443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45968.518878819443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45968.518878819443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45968.518878819443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45968.518878819443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45968.518878819443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45968.518878819443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45968.518878819443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45968.518878819443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45968.518878819443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45968.518878819443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45968.518878819443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45968.518878819443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45968.518878819443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45968.518878819443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45968.518878819443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45968.518878819443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45968.518878819443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45968.518878819443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45968.518878819443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45968.518878819443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45968.518878819443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45968.518878819443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45968.518878819443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45968.518878819443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45968.518878819443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45968.518878819443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45968.518878819443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45968.518878819443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45968.518878819443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45968.518878819443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45968.518878819443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45968.518878819443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45968.518878819443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45968.518878819443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45968.518878819443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45968.518878819443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45968.518878819443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45968.518878819443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45968.518878819443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45968.518878819443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45968.518878819443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45968.518878819443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45968.518878819443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45968.518878819443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45968.518878819443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45968.518878819443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45968.518878819443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45968.518878819443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45968.518878819443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45968.518878819443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45968.518878819443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45968.518878819443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45968.518878819443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45968.518878819443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45968.518878819443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45968.518878819443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45968.518878819443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45968.518878819443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45968.518878819443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45968.518878819443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45968.518878819443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45968.518878819443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45968.518878819443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45968.518878819443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45968.518878819443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45968.518878819443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45968.518878819443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45968.518878819443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45968.518878819443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45968.518878819443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45968.518878819443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45968.518878819443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45968.518878819443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45968.518878819443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45968.518878819443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45968.518878819443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45968.518878819443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45968.518878819443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45968.518878819443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45968.518878819443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45968.518878819443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45968.518878819443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45968.518878819443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45968.518878819443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45968.518878819443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45968.518878819443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45968.518878819443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45968.518878819443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45968.518878819443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45968.518878819443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45968.518878819443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45968.518878819443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45968.518878819443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45968.518878819443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45968.518878819443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45968.518878819443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45968.518878819443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45968.518878819443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45968.518878819443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45968.518878819443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45968.518878819443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45968.518878819443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45968.518878819443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45968.518878819443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45968.518878819443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45968.518878819443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45968.518878819443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45968.518878819443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45968.518878819443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45968.518878819443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45968.518878819443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45968.518878819443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45968.518878819443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45968.518878819443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45968.518878819443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45968.518878819443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45968.518878819443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45968.518878819443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45968.518878819443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45968.518878819443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45968.518878819443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45968.518878819443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45968.518878819443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45968.518878819443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45968.518878819443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45968.518878819443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45968.518878819443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45968.518878819443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45968.518878819443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45968.518878819443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45968.518878819443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45968.518878819443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45968.518878819443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45968.518878819443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45968.518878819443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45968.518878819443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45968.518878819443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45968.518878819443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45968.518878819443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45968.518878819443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45968.518878819443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45968.518878819443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45968.518878819443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45968.518878819443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45968.518878819443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45968.518878819443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45968.518878819443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45968.518878819443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45968.518878819443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45968.518878819443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45968.518878819443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45968.518878819443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45968.518878819443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45968.518878819443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45968.518878819443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45968.518878819443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45968.518878819443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45968.518878819443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45968.518878819443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45968.518878819443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45968.518878819443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45968.518878819443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45968.518878819443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45968.518878819443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45968.518878819443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45968.518878819443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45968.518878819443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45968.518878819443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45968.518878819443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45968.518878819443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45968.518878819443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45968.518878819443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45968.518878819443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45968.518878819443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45968.518878819443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45968.518878819443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45968.518878819443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45968.518878819443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45968.518878819443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45968.518878819443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45968.518878819443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45968.518878819443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45968.518878819443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45968.518878819443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45968.518878819443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45968.518878819443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45968.518878819443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45968.518878819443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45968.518878819443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45968.518878819443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45968.518878819443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45968.518878819443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45968.518878819443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45968.518878819443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45968.518878819443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45968.518878819443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45968.518878819443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45968.518878819443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45968.518878819443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45968.518878819443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45968.518878819443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45968.518878819443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45968.518878819443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45968.518878819443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45968.518878819443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45968.518878819443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45968.518878819443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45968.518878819443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45968.518878819443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45968.518878819443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45968.518878819443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45968.518878819443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45968.518878819443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45968.518878819443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45968.518878819443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45968.518878819443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45968.518878819443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45968.518878819443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45968.518878819443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45968.518878819443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45968.518878819443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45968.518878819443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45968.518878819443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45968.518878819443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45968.518878819443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45968.518878819443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45968.518878819443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45968.518878819443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45968.518878819443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45968.518878819443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45968.518878819443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45968.518878819443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45968.518878819443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45968.518878819443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45968.518878819443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45968.518878819443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45968.518878819443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45968.518878819443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45968.518878819443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45968.518878819443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45968.518878819443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45968.518878819443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45968.518878819443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45968.518878819443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45968.518878819443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45968.518878819443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45968.518878819443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45968.518878819443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45968.518878819443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45968.518878819443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45968.518878819443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45968.518878819443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45968.518878819443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45968.518878819443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45968.518878819443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45968.518878819443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45968.518878819443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45968.518878819443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45968.518878819443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45968.518878819443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45968.518878819443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45968.518878819443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45968.518878819443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45968.518878819443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45968.518878819443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45968.518878819443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45968.518878819443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45968.518878819443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45968.518878819443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45968.518878819443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45968.518878819443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45968.518878819443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45968.518878819443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45968.518878819443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45968.518878819443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45968.518878819443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45968.518878819443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45968.518878819443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45968.518878819443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45968.518878819443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45968.518878819443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45968.518878819443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45968.518878819443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45968.518878819443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45968.518878819443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45968.518878819443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45968.518878819443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45968.518878819443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45968.518878819443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45968.518878819443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45968.518878819443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45968.518878819443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45968.518878819443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45968.518878819443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45968.518878819443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45968.518878819443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45968.518878819443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45968.518878819443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45968.518878819443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45968.518878819443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45968.518878819443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45968.518878819443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45968.518878819443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45968.518878819443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45968.518878819443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45968.518878819443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45968.518878819443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45968.518878819443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45968.518878819443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45968.518878819443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45968.518878819443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45968.518878819443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45968.518878819443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45968.518878819443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45968.518878819443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45968.518878819443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45968.518878819443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45968.518878819443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45968.518878819443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45968.518878819443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45968.518878819443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45968.518878819443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45968.518878819443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45968.518878819443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45968.518878819443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45968.518878819443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45968.518878819443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45968.518878819443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45968.518878819443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45968.518878819443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45968.518878819443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45968.518878819443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45968.518878819443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45968.518878819443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45968.518878819443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45968.518878819443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45968.518878819443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45968.518878819443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45968.518878819443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45968.518878819443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45968.518878819443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45968.518878819443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45968.518878819443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45968.518878819443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45968.518878819443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45968.518878819443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45968.518878819443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45968.518878819443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45968.518878819443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45968.518878819443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45968.518878819443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45968.518878819443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45968.518878819443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45968.518878819443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45968.518878819443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45968.518878819443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45968.518878819443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45968.518878819443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45968.518878819443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45968.518878819443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45968.518878819443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45968.518878819443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45968.518878819443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45968.518878819443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45968.518878819443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45968.518878819443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45968.518878819443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45968.518878819443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45968.518878819443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45968.518878819443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45968.518878819443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45968.518878819443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45968.518878819443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45968.518878819443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45968.518878819443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45968.518878819443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45968.518878819443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45968.518878819443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45968.518878819443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45968.518878819443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45968.518878819443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45968.518878819443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45968.518878819443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45968.518878819443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45968.518878819443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45968.518878819443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45968.518878819443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45968.518878819443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45968.518878819443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45968.518878819443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45968.518878819443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45968.518878819443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45968.518878819443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45968.518878819443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45968.518878819443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45968.518878819443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45968.518878819443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45968.518878819443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45968.518878819443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45968.518878819443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45968.518878819443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45968.518878819443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45968.518878819443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45968.518878819443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45968.518878819443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45968.518878819443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45968.518878819443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45968.518878819443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45968.518878819443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45968.518878819443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45968.518878819443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45968.518878819443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45968.518878819443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45968.518878819443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45968.518878819443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45968.518878819443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45968.518878819443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45968.518878819443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45968.518878819443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45968.518878819443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45968.518878819443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45968.518878819443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45968.518878819443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45968.518878819443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45968.518878819443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45968.518878819443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45968.518878819443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45968.518878819443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45968.518878819443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45968.518878819443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45968.518878819443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45968.518878819443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45968.518878819443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45968.518878819443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45968.518878819443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45968.518878819443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45968.518878819443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45968.518878819443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45968.518878819443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45968.518878819443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45968.518878819443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45968.518878819443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45968.518878819443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45968.518878819443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45968.518878819443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45968.518878819443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45968.518878819443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45968.518878819443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45968.518878819443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45968.518878819443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45968.518878819443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45968.518878819443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45968.518878819443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45968.518878819443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45968.518878819443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45968.518878819443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45968.518878819443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45968.518878819443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45968.518878819443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45968.518878819443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45968.518878819443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45968.518878819443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45968.518878819443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45968.518878819443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45968.518878819443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45968.518878819443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45968.518878819443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45968.518878819443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45968.518878819443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45968.518878819443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45968.518878819443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45968.518878819443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45968.518878819443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45968.518878819443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45968.518878819443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45968.518878819443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45968.518878819443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45968.518878819443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45968.518878819443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45968.518878819443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45968.518878819443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45968.518878819443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45968.518878819443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45968.518878819443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45968.518878819443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45968.518878819443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45968.518878819443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45968.518878819443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45968.518878819443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45968.518878819443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45968.518878819443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45968.518878819443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45968.518878819443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45968.518878819443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45968.518878819443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45968.518878819443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45968.518878819443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45968.518878819443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45968.518878819443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45968.518878819443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45968.518878819443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45968.518878819443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45968.518878819443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45968.518878819443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45968.518878819443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45968.518878819443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45968.518878819443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45968.518878819443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45968.518878819443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45968.518878819443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45968.518878819443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45968.518878819443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45968.518878819443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45968.518878819443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45968.518878819443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45968.518878819443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45968.518878819443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45968.518878819443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45968.518878819443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45968.518878819443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45968.518878819443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45968.518878819443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45968.518878819443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45968.518878819443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45968.518878819443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45968.518878819443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45968.518878819443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45968.518878819443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45968.518878819443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45968.518878819443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45968.518878819443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45968.518878819443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45968.518878819443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45968.518878819443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45968.518878819443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45968.518878819443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45968.518878819443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45968.518878819443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45968.518878819443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45968.518878819443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45968.518878819443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45968.518878819443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45968.518878819443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45968.518878819443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45968.518878819443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45968.518878819443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45968.518878819443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45968.518878819443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45968.518878819443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45968.518878819443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45968.518878819443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45968.518878819443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45968.518878819443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45968.518878819443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45968.518878819443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45968.518878819443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45968.518878819443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45968.518878819443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45968.518878819443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45968.518878819443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45968.518878819443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45968.518878819443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45968.518878819443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45968.518878819443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45968.518878819443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45968.518878819443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45968.518878819443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45968.518878819443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45968.518878819443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45968.518878819443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45968.518878819443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45968.518878819443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45968.518878819443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45968.518878819443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45968.518878819443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45968.518878819443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45968.518878819443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45968.518878819443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45968.518878819443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45968.518878819443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45968.518878819443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45968.518878819443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45968.518878819443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45968.518878819443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45968.518878819443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45968.518878819443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45968.518878819443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45968.518878819443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45968.518878819443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45968.518878819443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45968.518878819443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45968.518878819443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45968.518878819443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45968.518878819443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45968.518878819443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45968.518878819443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45968.518878819443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45968.518878819443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45968.518878819443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45968.518878819443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45968.518878819443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265.03816122684657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2.5476041664660443E-2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45968.518878819443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45968.518878819443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45968.518878819443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45968.518878819443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45968.518878819443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45968.518878819443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45968.518878819443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45968.518878819443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45968.518878819443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45968.518878819443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45968.518878819443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45968.518878819443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45968.518878819443</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45968.518878819443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45968.518878819443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45968.518878819443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45968.518878819443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45968.518878819443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45968.518878819443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45968.518878819443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45968.518878819443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45968.518878819443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45968.518878819443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45968.518878819443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45968.518878819443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45968.518878819443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45968.518878819443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45968.518878819443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45968.518878819443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45968.518878819443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45968.518878819443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45968.518878819443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45968.518878819443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45968.518878819443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45968.518878819443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45968.518878819443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45968.518878819443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45968.518878819443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45968.518878819443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45968.518878819443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45968.518878819443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45968.518878819443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45968.518878819443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45968.518878819443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45968.518878819443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45968.518878819443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45968.518878819443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45968.518878819443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45968.518878819443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45968.518878819443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45968.518878819443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45968.518878819443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45968.518878819443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45968.518878819443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45968.518878819443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45968.518878819443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45968.518878819443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45968.518878819443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45968.518878819443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45968.518878819443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45968.518878819443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45968.518878819443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45968.518878819443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45968.518878819443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45968.518878819443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45968.518878819443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45968.518878819443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45968.518878819443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45968.518878819443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45968.518878819443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45968.518878819443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45968.518878819443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45968.518878819443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45968.518878819443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45968.518878819443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45968.518878819443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45968.518878819443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45968.518878819443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45968.518878819443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45968.518878819443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45968.518878819443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45968.518878819443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45968.518878819443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45968.518878819443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45968.518878819443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45968.518878819443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45968.518878819443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45968.518878819443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45968.518878819443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45968.518878819443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45968.518878819443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45968.518878819443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45968.518878819443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45968.518878819443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45968.518878819443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45968.518878819443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45968.518878819443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45968.518878819443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45968.518878819443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45968.518878819443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45968.518878819443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45968.518878819443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45968.518878819443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45968.518878819443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45968.518878819443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45968.518878819443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45968.518878819443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45968.518878819443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45968.518878819443</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76.68681863425445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42.330001504626125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19.857767708330357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45968.518878819443</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45968.518878819443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45968.518878819443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45968.518878819443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45968.518878819443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45968.518878819443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45968.518878819443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45968.518878819443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45968.518878819443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45968.518878819443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45968.518878819443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45968.518878819443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45968.518878819443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45968.518878819443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45968.518878819443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45968.518878819443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45968.518878819443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45968.518878819443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45968.518878819443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45968.518878819443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45968.518878819443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45968.518878819443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45968.518878819443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45968.518878819443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45968.518878819443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45968.518878819443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45968.518878819443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45968.518878819443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45968.518878819443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45968.518878819443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45968.518878819443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45968.518878819443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45968.518878819443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45968.518878819443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45968.518878819443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45968.518878819443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45968.518878819443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45968.518878819443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45968.518878819443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45968.518878819443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45968.518878819443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45968.518878819443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45968.518878819443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45968.518878819443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45968.518878819443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45968.518878819443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45968.518878819443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45968.518878819443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45968.518878819443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45968.518878819443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45968.518878819443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45968.518878819443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45968.518878819443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45968.518878819443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45968.518878819443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45968.518878819443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45968.518878819443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45968.518878819443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45968.518878819443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45968.518878819443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45968.518878819443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45968.518878819443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45968.518878819443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45968.518878819443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45968.518878819443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45968.518878819443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45968.518878819443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45968.518878819443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45968.518878819443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45968.518878819443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45968.518878819443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45968.518878819443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45968.518878819443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45968.518878819443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45968.518878819443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45968.518878819443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45968.518878819443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45968.518878819443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45968.518878819443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45968.518878819443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45968.518878819443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45968.518878819443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45968.518878819443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45968.518878819443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45968.518878819443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45968.518878819443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45968.518878819443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45968.518878819443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45968.518878819443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45968.518878819443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45968.518878819443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45968.518878819443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45968.518878819443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45968.518878819443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45968.518878819443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45968.518878819443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45968.518878819443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45968.518878819443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45968.518878819443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45968.518878819443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45968.518878819443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45968.518878819443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45968.518878819443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45968.518878819443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45968.518878819443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45968.518878819443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45968.518878819443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45968.518878819443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45968.518878819443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45968.518878819443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45968.518878819443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45968.518878819443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45968.518878819443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45968.518878819443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45968.518878819443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45968.518878819443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45968.518878819443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45968.518878819443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45968.518878819443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45968.518878819443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45968.518878819443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45968.518878819443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45968.518878819443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45968.518878819443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45968.518878819443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45968.518878819443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45968.518878819443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45968.518878819443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45968.518878819443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45968.518878819443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45968.518878819443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45968.518878819443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45968.518878819443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45968.518878819443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45968.518878819443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45968.518878819443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45968.518878819443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45968.518878819443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45968.518878819443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45968.518878819443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45968.518878819443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45968.518878819443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45968.518878819443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45968.518878819443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45968.518878819443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45968.518878819443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45968.518878819443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45968.518878819443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45968.518878819443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45968.518878819443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45968.518878819443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45968.518878819443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45968.518878819443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45968.518878819443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45968.518878819443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45968.518878819443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45968.518878819443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45968.518878819443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45968.518878819443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45968.518878819443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45968.518878819443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45968.518878819443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45968.518878819443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45968.518878819443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45968.518878819443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45968.518878819443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45968.518878819443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45968.518878819443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45968.518878819443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45968.518878819443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45968.518878819443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45968.518878819443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45968.518878819443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45968.518878819443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45968.518878819443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45968.518878819443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45968.518878819443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45968.518878819443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45968.518878819443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45968.518878819443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45968.518878819443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45968.518878819443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45968.518878819443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45968.518878819443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45968.518878819443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45968.518878819443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45968.518878819443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45968.518878819443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45968.518878819443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45968.518878819443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45968.518878819443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45968.518878819443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45968.518878819443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45968.518878819443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45968.518878819443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45968.518878819443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45968.518878819443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45968.518878819443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45968.518878819443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45968.518878819443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45968.518878819443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45968.518878819443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45968.518878819443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45968.518878819443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45968.518878819443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45968.518878819443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45968.518878819443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45968.518878819443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45968.518878819443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45968.518878819443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45968.518878819443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45968.518878819443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45968.518878819443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45968.518878819443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45968.518878819443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45968.518878819443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45968.518878819443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45968.518878819443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45968.518878819443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45968.518878819443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45968.518878819443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45968.518878819443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45968.518878819443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45968.518878819443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45968.518878819443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45968.518878819443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45968.518878819443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45968.518878819443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45968.518878819443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45968.518878819443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45968.518878819443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45968.518878819443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45968.518878819443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45968.518878819443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45968.518878819443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45968.518878819443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45968.518878819443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45968.518878819443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45968.518878819443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45968.518878819443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45968.518878819443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45968.518878819443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45968.518878819443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45968.518878819443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45968.518878819443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45968.518878819443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45968.518878819443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45968.518878819443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45968.518878819443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45968.518878819443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45968.518878819443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45968.518878819443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45968.518878819443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45968.518878819443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45968.518878819443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45968.518878819443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45968.518878819443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45968.518878819443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45968.518878819443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45968.518878819443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45968.518878819443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45968.518878819443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45968.518878819443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45968.518878819443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45968.518878819443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45968.518878819443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45968.518878819443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45968.518878819443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45968.518878819443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45968.518878819443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45968.518878819443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45968.518878819443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45968.518878819443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45968.518878819443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45968.518878819443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45968.518878819443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45968.518878819443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45968.518878819443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45968.518878819443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45968.518878819443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45968.518878819443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45968.518878819443</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2"/>
  <sheetViews>
    <sheetView tabSelected="1" workbookViewId="0">
      <selection activeCell="K5" sqref="K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34170</v>
      </c>
      <c r="E2" s="61" t="s">
        <v>39021</v>
      </c>
      <c r="F2" s="145"/>
      <c r="G2" s="146">
        <f ca="1">IFERROR(NOW()-F2,"-")</f>
        <v>45968.518878819443</v>
      </c>
      <c r="H2" s="147">
        <v>45968.514247685183</v>
      </c>
      <c r="I2" s="86" t="str">
        <f>IFERROR(VLOOKUP(D2,DB!A:F,6,0),"")</f>
        <v>SCECO</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45968.518878819443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45968.518878819443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45968.518878819443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45968.518878819443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45968.518878819443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45968.518878819443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45968.518878819443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45968.518878819443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45968.518878819443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45968.518878819443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45968.518878819443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45968.518878819443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45968.518878819443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45968.518878819443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45968.518878819443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45968.518878819443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45968.518878819443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45968.518878819443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45968.518878819443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45968.518878819443</v>
      </c>
      <c r="H22" s="147"/>
      <c r="I22" s="86" t="str">
        <f>IFERROR(VLOOKUP(D22,DB!A:F,6,0),"")</f>
        <v/>
      </c>
      <c r="J22" s="61" t="str">
        <f>IFERROR(VLOOKUP(D22,DB!A:G,7,0),"")</f>
        <v/>
      </c>
      <c r="K22" s="148"/>
      <c r="L22" s="149" t="str">
        <f>IFERROR(VLOOKUP(D22,DB!A:I,9,0),"")</f>
        <v/>
      </c>
    </row>
  </sheetData>
  <dataValidations count="2">
    <dataValidation allowBlank="1" showInputMessage="1" showErrorMessage="1" sqref="E1" xr:uid="{62B1622A-85BD-4882-B430-9803BC9B7251}"/>
    <dataValidation type="list" allowBlank="1" showInputMessage="1" showErrorMessage="1" sqref="E2:E2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