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51" documentId="120_S{2AC9BD13-BADA-5192-A53E-5A8FF88502F6}" xr6:coauthVersionLast="47" xr6:coauthVersionMax="47" xr10:uidLastSave="{39DA77AC-CB5E-4D95-9589-47AF84F0435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<sst xmlns="http://schemas.openxmlformats.org/spreadsheetml/2006/main" count="180285" uniqueCount="39125">
  <si>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</si>
  <si>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</si>
  <si>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</si>
  <si>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</si>
  <si>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</si>
  <si>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</si>
  <si>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</si>
  <si>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</si>
  <si>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</si>
  <si>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</si>
  <si>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</si>
  <si>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</si>
  <si>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</si>
  <si>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</si>
  <si>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</si>
  <si>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</si>
  <si>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</si>
  <si>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</si>
  <si>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</si>
  <si>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</si>
  <si>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</si>
  <si>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</si>
  <si>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</si>
  <si>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</si>
  <si>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</si>
  <si>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</si>
  <si>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</si>
  <si>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</si>
  <si>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</si>
  <si>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</si>
  <si>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</si>
  <si>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</si>
  <si>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</si>
  <si>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</si>
  <si>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</si>
  <si>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</si>
  <si>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</si>
  <si>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</si>
  <si>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</si>
  <si>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</si>
  <si>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</si>
  <si>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</si>
  <si>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</si>
  <si>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</si>
  <si>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</si>
  <si>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</si>
  <si>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</si>
  <si>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</si>
  <si>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</si>
  <si>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</si>
  <si>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</si>
  <si>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</si>
  <si>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</si>
  <si>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</si>
  <si>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</si>
  <si>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</si>
  <si>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</si>
  <si>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</si>
  <si>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</si>
  <si>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</si>
  <si>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</si>
  <si>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</si>
  <si>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</si>
  <si>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</si>
  <si>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</si>
  <si>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</si>
  <si>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</si>
  <si>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</si>
  <si>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</si>
  <si>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</si>
  <si>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</si>
  <si>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</si>
  <si>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</si>
  <si>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</si>
  <si>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</si>
  <si>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</si>
  <si>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</si>
  <si>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</si>
  <si>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</si>
  <si>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</si>
  <si>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</si>
  <si>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</si>
  <si>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</si>
  <si>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</si>
  <si>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</si>
  <si>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</si>
  <si>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</si>
  <si>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</si>
  <si>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</si>
  <si>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</si>
  <si>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</si>
  <si>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</si>
  <si>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</si>
  <si>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</si>
  <si>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</si>
  <si>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</si>
  <si>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</si>
  <si>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</si>
  <si>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</si>
  <si>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</si>
  <si>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</si>
  <si>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</si>
  <si>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</si>
  <si>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</si>
  <si>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</si>
  <si>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</si>
  <si>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</si>
  <si>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</si>
  <si>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</si>
  <si>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</si>
  <si>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</si>
  <si>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</si>
  <si>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</si>
  <si>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</si>
  <si>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</si>
  <si>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</si>
  <si>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</si>
  <si>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</si>
  <si>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</si>
  <si>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</si>
  <si>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</si>
  <si>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</si>
  <si>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</si>
  <si>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</si>
  <si>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</si>
  <si>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</si>
  <si>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</si>
  <si>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</si>
  <si>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</si>
  <si>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</si>
  <si>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</si>
  <si>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</si>
  <si>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</si>
  <si>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</si>
  <si>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</si>
  <si>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</si>
  <si>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</si>
  <si>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</si>
  <si>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</si>
  <si>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</si>
  <si>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</si>
  <si>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</si>
  <si>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</si>
  <si>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</si>
  <si>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</si>
  <si>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</si>
  <si>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</si>
  <si>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</si>
  <si>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</si>
  <si>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</si>
  <si>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</si>
  <si>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</si>
  <si>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</si>
  <si>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</si>
  <si>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</si>
  <si>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</si>
  <si>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</si>
  <si>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</si>
  <si>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</si>
  <si>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</si>
  <si>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</si>
  <si>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</si>
  <si>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</si>
  <si>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</si>
  <si>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</si>
  <si>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</si>
  <si>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</si>
  <si>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</si>
  <si>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</si>
  <si>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</si>
  <si>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</si>
  <si>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</si>
  <si>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</si>
  <si>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</si>
  <si>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</si>
  <si>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</si>
  <si>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</si>
  <si>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</si>
  <si>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</si>
  <si>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</si>
  <si>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</si>
  <si>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</si>
  <si>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</si>
  <si>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</si>
  <si>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</si>
  <si>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</si>
  <si>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</si>
  <si>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</si>
  <si>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</si>
  <si>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</si>
  <si>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</si>
  <si>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</si>
  <si>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</si>
  <si>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</si>
  <si>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</si>
  <si>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</si>
  <si>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</si>
  <si>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</si>
  <si>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</si>
  <si>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</si>
  <si>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</si>
  <si>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</si>
  <si>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</si>
  <si>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</si>
  <si>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</si>
  <si>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</si>
  <si>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</si>
  <si>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</si>
  <si>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</si>
  <si>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</si>
  <si>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</si>
  <si>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</si>
  <si>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</si>
  <si>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</si>
  <si>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</si>
  <si>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</si>
  <si>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</si>
  <si>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</si>
  <si>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</si>
  <si>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</si>
  <si>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</si>
  <si>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</si>
  <si>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</si>
  <si>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</si>
  <si>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</si>
  <si>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</si>
  <si>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</si>
  <si>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</si>
  <si>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</si>
  <si>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</si>
  <si>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</si>
  <si>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</si>
  <si>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</si>
  <si>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</si>
  <si>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</si>
  <si>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</si>
  <si>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</si>
  <si>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</si>
  <si>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</si>
  <si>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</si>
  <si>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</si>
  <si>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</si>
  <si>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</si>
  <si>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</si>
  <si>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</si>
  <si>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</si>
  <si>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</si>
  <si>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</si>
  <si>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</si>
  <si>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</si>
  <si>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</si>
  <si>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</si>
  <si>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</si>
  <si>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</si>
  <si>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</si>
  <si>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</si>
  <si>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</si>
  <si>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</si>
  <si>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</si>
  <si>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</si>
  <si>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</si>
  <si>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</si>
  <si>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</si>
  <si>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</si>
  <si>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</si>
  <si>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</si>
  <si>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</si>
  <si>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</si>
  <si>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</si>
  <si>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</si>
  <si>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</si>
  <si>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</si>
  <si>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</si>
  <si>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</si>
  <si>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</si>
  <si>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</si>
  <si>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</si>
  <si>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</si>
  <si>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</si>
  <si>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</si>
  <si>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</si>
  <si>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</si>
  <si>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</si>
  <si>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</si>
  <si>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</si>
  <si>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</si>
  <si>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</si>
  <si>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</si>
  <si>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</si>
  <si>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</si>
  <si>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</si>
  <si>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</si>
  <si>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</si>
  <si>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</si>
  <si>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</si>
  <si>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</si>
  <si>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</si>
  <si>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</si>
  <si>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</si>
  <si>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</si>
  <si>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</si>
  <si>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</si>
  <si>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</si>
  <si>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</si>
  <si>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</si>
  <si>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</si>
  <si>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</si>
  <si>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</si>
  <si>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</si>
  <si>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</si>
  <si>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</si>
  <si>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</si>
  <si>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</si>
  <si>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</si>
  <si>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</si>
  <si>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</si>
  <si>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</si>
  <si>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</si>
  <si>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</si>
  <si>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</si>
  <si>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</si>
  <si>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</si>
  <si>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</si>
  <si>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</si>
  <si>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</si>
  <si>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</si>
  <si>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</si>
  <si>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</si>
  <si>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</si>
  <si>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</si>
  <si>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</si>
  <si>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</si>
  <si>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</si>
  <si>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</si>
  <si>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</si>
  <si>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</si>
  <si>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</si>
  <si>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</si>
  <si>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</si>
  <si>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</si>
  <si>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</si>
  <si>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</si>
  <si>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</si>
  <si>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</si>
  <si>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</si>
  <si>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</si>
  <si>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</si>
  <si>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</si>
  <si>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</si>
  <si>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</si>
  <si>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</si>
  <si>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</si>
  <si>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</si>
  <si>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</si>
  <si>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</si>
  <si>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</si>
  <si>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</si>
  <si>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</si>
  <si>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</si>
  <si>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</si>
  <si>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</si>
  <si>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</si>
  <si>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</si>
  <si>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</si>
  <si>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</si>
  <si>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</si>
  <si>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</si>
  <si>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</si>
  <si>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</si>
  <si>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</si>
  <si>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</si>
  <si>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</si>
  <si>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</si>
  <si>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</si>
  <si>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</si>
  <si>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</si>
  <si>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</si>
  <si>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</si>
  <si>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</si>
  <si>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</si>
  <si>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</si>
  <si>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</si>
  <si>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</si>
  <si>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</si>
  <si>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</si>
  <si>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</si>
  <si>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</si>
  <si>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</si>
  <si>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</si>
  <si>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</si>
  <si>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</si>
  <si>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</si>
  <si>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</si>
  <si>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</si>
  <si>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</si>
  <si>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</si>
  <si>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</si>
  <si>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</si>
  <si>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</si>
  <si>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</si>
  <si>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</si>
  <si>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</si>
  <si>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</si>
  <si>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</si>
  <si>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</si>
  <si>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</si>
  <si>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</si>
  <si>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</si>
  <si>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</si>
  <si>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</si>
  <si>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</si>
  <si>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</si>
  <si>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</si>
  <si>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</si>
  <si>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</si>
  <si>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</si>
  <si>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</si>
  <si>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</si>
  <si>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</si>
  <si>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</si>
  <si>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</si>
  <si>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</si>
  <si>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</si>
  <si>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</si>
  <si>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</si>
  <si>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</si>
  <si>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</si>
  <si>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</si>
  <si>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</si>
  <si>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</si>
  <si>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</si>
  <si>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</si>
  <si>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</si>
  <si>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</si>
  <si>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</si>
  <si>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</si>
  <si>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</si>
  <si>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</si>
  <si>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</si>
  <si>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</si>
  <si>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</si>
  <si>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</si>
  <si>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</si>
  <si>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</si>
  <si>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</si>
  <si>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</si>
  <si>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</si>
  <si>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</si>
  <si>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</si>
  <si>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</si>
  <si>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</si>
  <si>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</si>
  <si>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</si>
  <si>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</si>
  <si>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</si>
  <si>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</si>
  <si>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</si>
  <si>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</si>
  <si>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</si>
  <si>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</si>
  <si>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</si>
  <si>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</si>
  <si>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</si>
  <si>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</si>
  <si>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</si>
  <si>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</si>
  <si>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</si>
  <si>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</si>
  <si>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</si>
  <si>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</si>
  <si>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</si>
  <si>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</si>
  <si>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</si>
  <si>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</si>
  <si>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</si>
  <si>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</si>
  <si>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</si>
  <si>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</si>
  <si>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</si>
  <si>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</si>
  <si>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</si>
  <si>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</si>
  <si>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</si>
  <si>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</si>
  <si>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</si>
  <si>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</si>
  <si>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</si>
  <si>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</si>
  <si>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</si>
  <si>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</si>
  <si>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</si>
  <si>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</si>
  <si>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</si>
  <si>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</si>
  <si>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</si>
  <si>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</si>
  <si>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</si>
  <si>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</si>
  <si>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</si>
  <si>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</si>
  <si>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</si>
  <si>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</si>
  <si>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</si>
  <si>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</si>
  <si>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</si>
  <si>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</si>
  <si>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</si>
  <si>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</si>
  <si>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</si>
  <si>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</si>
  <si>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</si>
  <si>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</si>
  <si>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</si>
  <si>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</si>
  <si>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</si>
  <si>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</si>
  <si>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</si>
  <si>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</si>
  <si>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</si>
  <si>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</si>
  <si>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</si>
  <si>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</si>
  <si>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</si>
  <si>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</si>
  <si>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</si>
  <si>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</si>
  <si>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</si>
  <si>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</si>
  <si>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</si>
  <si>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</si>
  <si>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</si>
  <si>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</si>
  <si>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</si>
  <si>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</si>
  <si>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</si>
  <si>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</si>
  <si>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</si>
  <si>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</si>
  <si>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</si>
  <si>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</si>
  <si>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</si>
  <si>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</si>
  <si>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</si>
  <si>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</si>
  <si>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</si>
  <si>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</si>
  <si>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</si>
  <si>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</si>
  <si>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</si>
  <si>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</si>
  <si>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</si>
  <si>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</si>
  <si>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</si>
  <si>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</si>
  <si>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</si>
  <si>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</si>
  <si>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</si>
  <si>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</si>
  <si>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</si>
  <si>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</si>
  <si>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</si>
  <si>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</si>
  <si>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</si>
  <si>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</si>
  <si>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</si>
  <si>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</si>
  <si>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</si>
  <si>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</si>
  <si>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</si>
  <si>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</si>
  <si>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</si>
  <si>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</si>
  <si>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</si>
  <si>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</si>
  <si>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</si>
  <si>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</si>
  <si>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</si>
  <si>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</si>
  <si>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</si>
  <si>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</si>
  <si>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</si>
  <si>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</si>
  <si>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</si>
  <si>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</si>
  <si>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</si>
  <si>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</si>
  <si>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</si>
  <si>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</si>
  <si>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</si>
  <si>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</si>
  <si>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</si>
  <si>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</si>
  <si>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</si>
  <si>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</si>
  <si>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</si>
  <si>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</si>
  <si>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</si>
  <si>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</si>
  <si>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</si>
  <si>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</si>
  <si>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</si>
  <si>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</si>
  <si>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</si>
  <si>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</si>
  <si>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</si>
  <si>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</si>
  <si>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</si>
  <si>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</si>
  <si>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</si>
  <si>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</si>
  <si>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</si>
  <si>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</si>
  <si>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</si>
  <si>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</si>
  <si>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</si>
  <si>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</si>
  <si>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</si>
  <si>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</si>
  <si>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</si>
  <si>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</si>
  <si>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</si>
  <si>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</si>
  <si>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</si>
  <si>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</si>
  <si>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</si>
  <si>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</si>
  <si>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</si>
  <si>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</si>
  <si>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</si>
  <si>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</si>
  <si>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</si>
  <si>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</si>
  <si>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</si>
  <si>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</si>
  <si>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</si>
  <si>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</si>
  <si>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</si>
  <si>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</si>
  <si>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</si>
  <si>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</si>
  <si>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</si>
  <si>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</si>
  <si>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</si>
  <si>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</si>
  <si>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</si>
  <si>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</si>
  <si>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</si>
  <si>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</si>
  <si>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</si>
  <si>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</si>
  <si>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</si>
  <si>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</si>
  <si>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</si>
  <si>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</si>
  <si>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</si>
  <si>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</si>
  <si>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</si>
  <si>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</si>
  <si>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</si>
  <si>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</si>
  <si>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</si>
  <si>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</si>
  <si>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</si>
  <si>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</si>
  <si>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</si>
  <si>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</si>
  <si>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</si>
  <si>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</si>
  <si>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</si>
  <si>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</si>
  <si>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</si>
  <si>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</si>
  <si>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</si>
  <si>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</si>
  <si>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</si>
  <si>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</si>
  <si>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</si>
  <si>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</si>
  <si>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</si>
  <si>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</si>
  <si>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</si>
  <si>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</si>
  <si>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</si>
  <si>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</si>
  <si>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</si>
  <si>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</si>
  <si>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</si>
  <si>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</si>
  <si>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</si>
  <si>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</si>
  <si>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</si>
  <si>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</si>
  <si>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</si>
  <si>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</si>
  <si>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</si>
  <si>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</si>
  <si>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</si>
  <si>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</si>
  <si>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</si>
  <si>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</si>
  <si>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</si>
  <si>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</si>
  <si>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</si>
  <si>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</si>
  <si>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</si>
  <si>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</si>
  <si>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</si>
  <si>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</si>
  <si>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</si>
  <si>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</si>
  <si>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</si>
  <si>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</si>
  <si>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</si>
  <si>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</si>
  <si>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</si>
  <si>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</si>
  <si>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</si>
  <si>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</si>
  <si>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</si>
  <si>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</si>
  <si>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</si>
  <si>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</si>
  <si>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</si>
  <si>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</si>
  <si>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</si>
  <si>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</si>
  <si>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</si>
  <si>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</si>
  <si>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</si>
  <si>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</si>
  <si>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</si>
  <si>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</si>
  <si>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</si>
  <si>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</si>
  <si>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</si>
  <si>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</si>
  <si>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</si>
  <si>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</si>
  <si>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</si>
  <si>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</si>
  <si>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</si>
  <si>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</si>
  <si>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</si>
  <si>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</si>
  <si>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</si>
  <si>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</si>
  <si>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</si>
  <si>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</si>
  <si>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</si>
  <si>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</si>
  <si>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</si>
  <si>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</si>
  <si>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</si>
  <si>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</si>
  <si>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</si>
  <si>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</si>
  <si>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</si>
  <si>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</si>
  <si>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</si>
  <si>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</si>
  <si>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</si>
  <si>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</si>
  <si>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</si>
  <si>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</si>
  <si>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</si>
  <si>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</si>
  <si>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</si>
  <si>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</si>
  <si>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</si>
  <si>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</si>
  <si>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</si>
  <si>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</si>
  <si>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</si>
  <si>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</si>
  <si>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</si>
  <si>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</si>
  <si>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</si>
  <si>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</si>
  <si>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</si>
  <si>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</si>
  <si>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</si>
  <si>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</si>
  <si>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</si>
  <si>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</si>
  <si>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</si>
  <si>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</si>
  <si>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</si>
  <si>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</si>
  <si>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</si>
  <si>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</si>
  <si>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</si>
  <si>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</si>
  <si>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</si>
  <si>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</si>
  <si>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</si>
  <si>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</si>
  <si>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</si>
  <si>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</si>
  <si>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</si>
  <si>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</si>
  <si>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</si>
  <si>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</si>
  <si>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</si>
  <si>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</si>
  <si>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</si>
  <si>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</si>
  <si>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</si>
  <si>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</si>
  <si>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</si>
  <si>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</si>
  <si>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</si>
  <si>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</si>
  <si>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</si>
  <si>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</si>
  <si>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</si>
  <si>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</si>
  <si>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</si>
  <si>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</si>
  <si>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</si>
  <si>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</si>
  <si>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</si>
  <si>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</si>
  <si>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</si>
  <si>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</si>
  <si>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</si>
  <si>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</si>
  <si>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</si>
  <si>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</si>
  <si>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</si>
  <si>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</si>
  <si>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</si>
  <si>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</si>
  <si>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</si>
  <si>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</si>
  <si>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</si>
  <si>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</si>
  <si>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</si>
  <si>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</si>
  <si>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</si>
  <si>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</si>
  <si>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</si>
  <si>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</si>
  <si>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</si>
  <si>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</si>
  <si>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</si>
  <si>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</si>
  <si>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</si>
  <si>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</si>
  <si>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</si>
  <si>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</si>
  <si>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</si>
  <si>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</si>
  <si>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</si>
  <si>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</si>
  <si>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</si>
  <si>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</si>
  <si>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</si>
  <si>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</si>
  <si>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</si>
  <si>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</si>
  <si>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</si>
  <si>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</si>
  <si>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</si>
  <si>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</si>
  <si>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</si>
  <si>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</si>
  <si>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</si>
  <si>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</si>
  <si>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</si>
  <si>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</si>
  <si>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</si>
  <si>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</si>
  <si>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</si>
  <si>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</si>
  <si>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</si>
  <si>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</si>
  <si>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</si>
  <si>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</si>
  <si>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</si>
  <si>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</si>
  <si>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</si>
  <si>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</si>
  <si>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</si>
  <si>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</si>
  <si>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</si>
  <si>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</si>
  <si>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</si>
  <si>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</si>
  <si>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</si>
  <si>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</si>
  <si>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</si>
  <si>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</si>
  <si>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</si>
  <si>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</si>
  <si>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</si>
  <si>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</si>
  <si>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</si>
  <si>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</si>
  <si>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</si>
  <si>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</si>
  <si>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</si>
  <si>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</si>
  <si>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</si>
  <si>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</si>
  <si>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</si>
  <si>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</si>
  <si>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</si>
  <si>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</si>
  <si>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</si>
  <si>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</si>
  <si>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</si>
  <si>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</si>
  <si>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</si>
  <si>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</si>
  <si>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</si>
  <si>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</si>
  <si>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</si>
  <si>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</si>
  <si>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</si>
  <si>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</si>
  <si>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</si>
  <si>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</si>
  <si>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</si>
  <si>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</si>
  <si>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</si>
  <si>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</si>
  <si>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</si>
  <si>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</si>
  <si>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</si>
  <si>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</si>
  <si>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</si>
  <si>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</si>
  <si>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</si>
  <si>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</si>
  <si>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</si>
  <si>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</si>
  <si>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</si>
  <si>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</si>
  <si>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</si>
  <si>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</si>
  <si>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</si>
  <si>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</si>
  <si>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</si>
  <si>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</si>
  <si>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</si>
  <si>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</si>
  <si>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</si>
  <si>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</si>
  <si>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</si>
  <si>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</si>
  <si>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</si>
  <si>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</si>
  <si>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</si>
  <si>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</si>
  <si>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</si>
  <si>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</si>
  <si>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</si>
  <si>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</si>
  <si>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</si>
  <si>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</si>
  <si>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</si>
  <si>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</si>
  <si>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</si>
  <si>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</si>
  <si>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</si>
  <si>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</si>
  <si>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</si>
  <si>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</si>
  <si>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</si>
  <si>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</si>
  <si>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</si>
  <si>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</si>
  <si>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</si>
  <si>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</si>
  <si>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</si>
  <si>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</si>
  <si>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</si>
  <si>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</si>
  <si>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</si>
  <si>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</si>
  <si>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</si>
  <si>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</si>
  <si>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</si>
  <si>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</si>
  <si>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</si>
  <si>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</si>
  <si>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</si>
  <si>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</si>
  <si>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</si>
  <si>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</si>
  <si>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</si>
  <si>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</si>
  <si>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</si>
  <si>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</si>
  <si>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</si>
  <si>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</si>
  <si>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</si>
  <si>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</si>
  <si>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</si>
  <si>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</si>
  <si>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</si>
  <si>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</si>
  <si>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</si>
  <si>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</si>
  <si>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</si>
  <si>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</si>
  <si>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</si>
  <si>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</si>
  <si>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</si>
  <si>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</si>
  <si>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</si>
  <si>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</si>
  <si>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</si>
  <si>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</si>
  <si>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</si>
  <si>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</si>
  <si>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</si>
  <si>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</si>
  <si>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</si>
  <si>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</si>
  <si>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</si>
  <si>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</si>
  <si>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</si>
  <si>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</si>
  <si>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</si>
  <si>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</si>
  <si>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</si>
  <si>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</si>
  <si>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</si>
  <si>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</si>
  <si>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</si>
  <si>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</si>
  <si>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</si>
  <si>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</si>
  <si>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</si>
  <si>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</si>
  <si>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</si>
  <si>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</si>
  <si>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</si>
  <si>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</si>
  <si>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</si>
  <si>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</si>
  <si>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</si>
  <si>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</si>
  <si>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</si>
  <si>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</si>
  <si>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</si>
  <si>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</si>
  <si>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</si>
  <si>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</si>
  <si>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</si>
  <si>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</si>
  <si>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</si>
  <si>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</si>
  <si>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</si>
  <si>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</si>
  <si>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</si>
  <si>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</si>
  <si>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</si>
  <si>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</si>
  <si>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</si>
  <si>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</si>
  <si>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</si>
  <si>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</si>
  <si>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</si>
  <si>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</si>
  <si>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</si>
  <si>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</si>
  <si>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</si>
  <si>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</si>
  <si>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</si>
  <si>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</si>
  <si>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</si>
  <si>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</si>
  <si>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</si>
  <si>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</si>
  <si>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</si>
  <si>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</si>
  <si>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</si>
  <si>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</si>
  <si>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</si>
  <si>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</si>
  <si>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</si>
  <si>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</si>
  <si>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</si>
  <si>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</si>
  <si>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</si>
  <si>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</si>
  <si>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</si>
  <si>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</si>
  <si>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</si>
  <si>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</si>
  <si>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</si>
  <si>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</si>
  <si>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</si>
  <si>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</si>
  <si>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</si>
  <si>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</si>
  <si>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</si>
  <si>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</si>
  <si>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</si>
  <si>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</si>
  <si>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</si>
  <si>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</si>
  <si>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</si>
  <si>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</si>
  <si>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</si>
  <si>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</si>
  <si>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</si>
  <si>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</si>
  <si>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</si>
  <si>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</si>
  <si>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</si>
  <si>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</si>
  <si>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</si>
  <si>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</si>
  <si>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</si>
  <si>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</si>
  <si>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</si>
  <si>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</si>
  <si>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</si>
  <si>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</si>
  <si>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</si>
  <si>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</si>
  <si>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</si>
  <si>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</si>
  <si>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</si>
  <si>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</si>
  <si>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</si>
  <si>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</si>
  <si>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</si>
  <si>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</si>
  <si>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</si>
  <si>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</si>
  <si>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</si>
  <si>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</si>
  <si>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</si>
  <si>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</si>
  <si>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</si>
  <si>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</si>
  <si>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</si>
  <si>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</si>
  <si>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</si>
  <si>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</si>
  <si>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</si>
  <si>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</si>
  <si>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</si>
  <si>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</si>
  <si>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</si>
  <si>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</si>
  <si>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</si>
  <si>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</si>
  <si>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</si>
  <si>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</si>
  <si>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</si>
  <si>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</si>
  <si>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</si>
  <si>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</si>
  <si>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</si>
  <si>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</si>
  <si>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</si>
  <si>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</si>
  <si>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</si>
  <si>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</si>
  <si>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</si>
  <si>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</si>
  <si>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</si>
  <si>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</si>
  <si>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</si>
  <si>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</si>
  <si>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</si>
  <si>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</si>
  <si>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</si>
  <si>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</si>
  <si>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</si>
  <si>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</si>
  <si>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</si>
  <si>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</si>
  <si>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</si>
  <si>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</si>
  <si>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</si>
  <si>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</si>
  <si>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</si>
  <si>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</si>
  <si>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</si>
  <si>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</si>
  <si>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</si>
  <si>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</si>
  <si>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</si>
  <si>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</si>
  <si>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</si>
  <si>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</si>
  <si>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</si>
  <si>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</si>
  <si>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</si>
  <si>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</si>
  <si>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</si>
  <si>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</si>
  <si>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</si>
  <si>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</si>
  <si>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</si>
  <si>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</si>
  <si>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</si>
  <si>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</si>
  <si>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</si>
  <si>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</si>
  <si>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</si>
  <si>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</si>
  <si>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</si>
  <si>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</si>
  <si>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</si>
  <si>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</si>
  <si>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</si>
  <si>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</si>
  <si>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</si>
  <si>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</si>
  <si>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</si>
  <si>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</si>
  <si>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</si>
  <si>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</si>
  <si>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</si>
  <si>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</si>
  <si>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</si>
  <si>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</si>
  <si>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</si>
  <si>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</si>
  <si>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</si>
  <si>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</si>
  <si>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</si>
  <si>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</si>
  <si>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</si>
  <si>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</si>
  <si>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</si>
  <si>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</si>
  <si>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</si>
  <si>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</si>
  <si>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</si>
  <si>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</si>
  <si>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</si>
  <si>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</si>
  <si>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</si>
  <si>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</si>
  <si>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</si>
  <si>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</si>
  <si>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</si>
  <si>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</si>
  <si>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</si>
  <si>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</si>
  <si>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</si>
  <si>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</si>
  <si>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</si>
  <si>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</si>
  <si>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</si>
  <si>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</si>
  <si>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</si>
  <si>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</si>
  <si>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</si>
  <si>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</si>
  <si>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</si>
  <si>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</si>
  <si>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</si>
  <si>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</si>
  <si>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</si>
  <si>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</si>
  <si>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</si>
  <si>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</si>
  <si>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</si>
  <si>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</si>
  <si>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</si>
  <si>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</si>
  <si>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</si>
  <si>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</si>
  <si>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</si>
  <si>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</si>
  <si>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</si>
  <si>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</si>
  <si>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</si>
  <si>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</si>
  <si>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</si>
  <si>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</si>
  <si>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</si>
  <si>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</si>
  <si>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</si>
  <si>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</si>
  <si>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</si>
  <si>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</si>
  <si>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</si>
  <si>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</si>
  <si>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</si>
  <si>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</si>
  <si>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</si>
  <si>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</si>
  <si>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</si>
  <si>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</si>
  <si>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</si>
  <si>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</si>
  <si>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</si>
  <si>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</si>
  <si>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</si>
  <si>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</si>
  <si>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</si>
  <si>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</si>
  <si>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</si>
  <si>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</si>
  <si>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</si>
  <si>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</si>
  <si>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</si>
  <si>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</si>
  <si>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</si>
  <si>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</si>
  <si>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</si>
  <si>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</si>
  <si>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</si>
  <si>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</si>
  <si>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</si>
  <si>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</si>
  <si>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</si>
  <si>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</si>
  <si>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</si>
  <si>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</si>
  <si>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</si>
  <si>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</si>
  <si>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</si>
  <si>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</si>
  <si>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</si>
  <si>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</si>
  <si>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</si>
  <si>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</si>
  <si>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</si>
  <si>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</si>
  <si>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</si>
  <si>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</si>
  <si>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</si>
  <si>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</si>
  <si>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</si>
  <si>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</si>
  <si>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</si>
  <si>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</si>
  <si>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</si>
  <si>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</si>
  <si>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</si>
  <si>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</si>
  <si>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</si>
  <si>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</si>
  <si>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</si>
  <si>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</si>
  <si>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</si>
  <si>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</si>
  <si>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</si>
  <si>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</si>
  <si>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</si>
  <si>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</si>
  <si>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</si>
  <si>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</si>
  <si>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</si>
  <si>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</si>
  <si>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</si>
  <si>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</si>
  <si>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</si>
  <si>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</si>
  <si>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</si>
  <si>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</si>
  <si>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</si>
  <si>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</si>
  <si>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</si>
  <si>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</si>
  <si>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</si>
  <si>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</si>
  <si>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</si>
  <si>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</si>
  <si>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</si>
  <si>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</si>
  <si>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</si>
  <si>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</si>
  <si>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</si>
  <si>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</si>
  <si>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</si>
  <si>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</si>
  <si>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</si>
  <si>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</si>
  <si>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</si>
  <si>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</si>
  <si>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</si>
  <si>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</si>
  <si>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</si>
  <si>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</si>
  <si>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</si>
  <si>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</si>
  <si>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</si>
  <si>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</si>
  <si>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</si>
  <si>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</si>
  <si>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</si>
  <si>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</si>
  <si>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</si>
  <si>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</si>
  <si>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</si>
  <si>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</si>
  <si>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</si>
  <si>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</si>
  <si>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</si>
  <si>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</si>
  <si>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</si>
  <si>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</si>
  <si>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</si>
  <si>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</si>
  <si>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</si>
  <si>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</si>
  <si>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</si>
  <si>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</si>
  <si>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</si>
  <si>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</si>
  <si>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</si>
  <si>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</si>
  <si>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</si>
  <si>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</si>
  <si>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</si>
  <si>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</si>
  <si>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</si>
  <si>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</si>
  <si>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</si>
  <si>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</si>
  <si>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</si>
  <si>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</si>
  <si>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</si>
  <si>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</si>
  <si>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</si>
  <si>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</si>
  <si>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</si>
  <si>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</si>
  <si>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</si>
  <si>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</si>
  <si>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</si>
  <si>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</si>
  <si>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</si>
  <si>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</si>
  <si>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</si>
  <si>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</si>
  <si>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</si>
  <si>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</si>
  <si>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</si>
  <si>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</si>
  <si>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</si>
  <si>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</si>
  <si>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</si>
  <si>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</si>
  <si>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</si>
  <si>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</si>
  <si>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</si>
  <si>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</si>
  <si>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</si>
  <si>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</si>
  <si>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</si>
  <si>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</si>
  <si>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</si>
  <si>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</si>
  <si>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</si>
  <si>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</si>
  <si>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</si>
  <si>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</si>
  <si>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</si>
  <si>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</si>
  <si>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</si>
  <si>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</si>
  <si>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</si>
  <si>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</si>
  <si>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</si>
  <si>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</si>
  <si>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</si>
  <si>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</si>
  <si>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</si>
  <si>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</si>
  <si>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</si>
  <si>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</si>
  <si>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</si>
  <si>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</si>
  <si>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</si>
  <si>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</si>
  <si>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</si>
  <si>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</si>
  <si>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</si>
  <si>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</si>
  <si>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</si>
  <si>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</si>
  <si>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</si>
  <si>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</si>
  <si>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</si>
  <si>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</si>
  <si>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</si>
  <si>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</si>
  <si>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</si>
  <si>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</si>
  <si>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</si>
  <si>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</si>
  <si>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</si>
  <si>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</si>
  <si>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</si>
  <si>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</si>
  <si>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</si>
  <si>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</si>
  <si>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</si>
  <si>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</si>
  <si>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</si>
  <si>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</si>
  <si>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</si>
  <si>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</si>
  <si>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</si>
  <si>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</si>
  <si>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</si>
  <si>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</si>
  <si>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</si>
  <si>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</si>
  <si>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</si>
  <si>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</si>
  <si>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</si>
  <si>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</si>
  <si>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</si>
  <si>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</si>
  <si>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</si>
  <si>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</si>
  <si>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</si>
  <si>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</si>
  <si>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</si>
  <si>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</si>
  <si>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</si>
  <si>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</si>
  <si>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</si>
  <si>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</si>
  <si>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</si>
  <si>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</si>
  <si>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</si>
  <si>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</si>
  <si>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</si>
  <si>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</si>
  <si>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</si>
  <si>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</si>
  <si>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</si>
  <si>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</si>
  <si>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</si>
  <si>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</si>
  <si>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</si>
  <si>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</si>
  <si>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</si>
  <si>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</si>
  <si>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</si>
  <si>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</si>
  <si>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</si>
  <si>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</si>
  <si>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</si>
  <si>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</si>
  <si>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</si>
  <si>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</si>
  <si>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</si>
  <si>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</si>
  <si>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</si>
  <si>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</si>
  <si>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</si>
  <si>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</si>
  <si>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</si>
  <si>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</si>
  <si>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</si>
  <si>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</si>
  <si>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</si>
  <si>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</si>
  <si>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</si>
  <si>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</si>
  <si>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</si>
  <si>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</si>
  <si>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</si>
  <si>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</si>
  <si>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</si>
  <si>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</si>
  <si>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</si>
  <si>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</si>
  <si>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</si>
  <si>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</si>
  <si>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</si>
  <si>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</si>
  <si>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</si>
  <si>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</si>
  <si>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</si>
  <si>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</si>
  <si>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</si>
  <si>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</si>
  <si>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</si>
  <si>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</si>
  <si>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</si>
  <si>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</si>
  <si>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</si>
  <si>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</si>
  <si>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</si>
  <si>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</si>
  <si>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</si>
  <si>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</si>
  <si>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</si>
  <si>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</si>
  <si>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</si>
  <si>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</si>
  <si>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</si>
  <si>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</si>
  <si>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</si>
  <si>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</si>
  <si>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</si>
  <si>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</si>
  <si>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</si>
  <si>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</si>
  <si>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</si>
  <si>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</si>
  <si>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</si>
  <si>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</si>
  <si>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</si>
  <si>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</si>
  <si>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</si>
  <si>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</si>
  <si>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</si>
  <si>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</si>
  <si>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</si>
  <si>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</si>
  <si>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</si>
  <si>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</si>
  <si>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</si>
  <si>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</si>
  <si>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</si>
  <si>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</si>
  <si>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</si>
  <si>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</si>
  <si>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</si>
  <si>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</si>
  <si>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</si>
  <si>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</si>
  <si>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</si>
  <si>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</si>
  <si>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</si>
  <si>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</si>
  <si>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</si>
  <si>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</si>
  <si>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</si>
  <si>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</si>
  <si>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</si>
  <si>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</si>
  <si>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</si>
  <si>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</si>
  <si>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</si>
  <si>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</si>
  <si>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</si>
  <si>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</si>
  <si>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</si>
  <si>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</si>
  <si>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</si>
  <si>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</si>
  <si>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</si>
  <si>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</si>
  <si>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</si>
  <si>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</si>
  <si>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</si>
  <si>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</si>
  <si>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</si>
  <si>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</si>
  <si>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</si>
  <si>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</si>
  <si>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</si>
  <si>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</si>
  <si>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</si>
  <si>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</si>
  <si>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</si>
  <si>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</si>
  <si>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</si>
  <si>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</si>
  <si>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</si>
  <si>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</si>
  <si>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</si>
  <si>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</si>
  <si>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</si>
  <si>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</si>
  <si>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</si>
  <si>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</si>
  <si>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</si>
  <si>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</si>
  <si>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</si>
  <si>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</si>
  <si>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</si>
  <si>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</si>
  <si>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</si>
  <si>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</si>
  <si>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</si>
  <si>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</si>
  <si>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</si>
  <si>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</si>
  <si>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</si>
  <si>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</si>
  <si>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</si>
  <si>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</si>
  <si>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</si>
  <si>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</si>
  <si>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</si>
  <si>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</si>
  <si>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</si>
  <si>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</si>
  <si>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</si>
  <si>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</si>
  <si>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</si>
  <si>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</si>
  <si>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</si>
  <si>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</si>
  <si>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</si>
  <si>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</si>
  <si>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</si>
  <si>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</si>
  <si>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</si>
  <si>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</si>
  <si>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</si>
  <si>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</si>
  <si>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</si>
  <si>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</si>
  <si>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</si>
  <si>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</si>
  <si>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</si>
  <si>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</si>
  <si>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</si>
  <si>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</si>
  <si>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</si>
  <si>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</si>
  <si>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</si>
  <si>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</si>
  <si>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</si>
  <si>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</si>
  <si>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</si>
  <si>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</si>
  <si>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</si>
  <si>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</si>
  <si>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</si>
  <si>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</si>
  <si>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</si>
  <si>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</si>
  <si>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</si>
  <si>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</si>
  <si>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</si>
  <si>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</si>
  <si>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</si>
  <si>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</si>
  <si>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</si>
  <si>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</si>
  <si>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</si>
  <si>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</si>
  <si>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</si>
  <si>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</si>
  <si>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</si>
  <si>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</si>
  <si>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</si>
  <si>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</si>
  <si>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</si>
  <si>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</si>
  <si>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</si>
  <si>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</si>
  <si>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</si>
  <si>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</si>
  <si>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</si>
  <si>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</si>
  <si>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</si>
  <si>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</si>
  <si>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</si>
  <si>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</si>
  <si>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</si>
  <si>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</si>
  <si>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</si>
  <si>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</si>
  <si>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</si>
  <si>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</si>
  <si>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</si>
  <si>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</si>
  <si>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</si>
  <si>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</si>
  <si>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</si>
  <si>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</si>
  <si>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</si>
  <si>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</si>
  <si>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</si>
  <si>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</si>
  <si>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</si>
  <si>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</si>
  <si>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</si>
  <si>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</si>
  <si>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</si>
  <si>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</si>
  <si>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</si>
  <si>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</si>
  <si>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</si>
  <si>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</si>
  <si>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</si>
  <si>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</si>
  <si>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</si>
  <si>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</si>
  <si>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</si>
  <si>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</si>
  <si>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</si>
  <si>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</si>
  <si>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</si>
  <si>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</si>
  <si>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</si>
  <si>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</si>
  <si>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</si>
  <si>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</si>
  <si>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</si>
  <si>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</si>
  <si>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</si>
  <si>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</si>
  <si>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</si>
  <si>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</si>
  <si>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</si>
  <si>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</si>
  <si>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</si>
  <si>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</si>
  <si>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</si>
  <si>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</si>
  <si>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</si>
  <si>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</si>
  <si>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</si>
  <si>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</si>
  <si>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</si>
  <si>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</si>
  <si>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</si>
  <si>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</si>
  <si>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</si>
  <si>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</si>
  <si>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</si>
  <si>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</si>
  <si>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</si>
  <si>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</si>
  <si>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</si>
  <si>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</si>
  <si>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</si>
  <si>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</si>
  <si>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</si>
  <si>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</si>
  <si>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</si>
  <si>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</si>
  <si>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</si>
  <si>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</si>
  <si>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</si>
  <si>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</si>
  <si>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</si>
  <si>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</si>
  <si>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</si>
  <si>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</si>
  <si>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</si>
  <si>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</si>
  <si>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</si>
  <si>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</si>
  <si>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</si>
  <si>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</si>
  <si>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</si>
  <si>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</si>
  <si>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</si>
  <si>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</si>
  <si>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</si>
  <si>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</si>
  <si>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</si>
  <si>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</si>
  <si>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</si>
  <si>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</si>
  <si>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</si>
  <si>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</si>
  <si>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</si>
  <si>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</si>
  <si>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</si>
  <si>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</si>
  <si>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</si>
  <si>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</si>
  <si>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</si>
  <si>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</si>
  <si>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</si>
  <si>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</si>
  <si>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</si>
  <si>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</si>
  <si>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</si>
  <si>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</si>
  <si>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</si>
  <si>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</si>
  <si>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</si>
  <si>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</si>
  <si>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</si>
  <si>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</si>
  <si>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</si>
  <si>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</si>
  <si>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</si>
  <si>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</si>
  <si>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</si>
  <si>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</si>
  <si>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</si>
  <si>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</si>
  <si>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</si>
  <si>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</si>
  <si>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</si>
  <si>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</si>
  <si>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</si>
  <si>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</si>
  <si>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</si>
  <si>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</si>
  <si>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</si>
  <si>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</si>
  <si>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</si>
  <si>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</si>
  <si>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</si>
  <si>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</si>
  <si>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</si>
  <si>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</si>
  <si>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</si>
  <si>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</si>
  <si>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</si>
  <si>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</si>
  <si>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</si>
  <si>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</si>
  <si>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</si>
  <si>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</si>
  <si>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</si>
  <si>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</si>
  <si>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</si>
  <si>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</si>
  <si>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</si>
  <si>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</si>
  <si>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</si>
  <si>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</si>
  <si>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</si>
  <si>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</si>
  <si>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</si>
  <si>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</si>
  <si>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</si>
  <si>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</si>
  <si>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</si>
  <si>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</si>
  <si>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</si>
  <si>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</si>
  <si>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</si>
  <si>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</si>
  <si>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</si>
  <si>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</si>
  <si>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</si>
  <si>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</si>
  <si>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</si>
  <si>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</si>
  <si>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</si>
  <si>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</si>
  <si>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</si>
  <si>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</si>
  <si>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</si>
  <si>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</si>
  <si>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</si>
  <si>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</si>
  <si>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</si>
  <si>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</si>
  <si>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</si>
  <si>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</si>
  <si>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</si>
  <si>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</si>
  <si>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</si>
  <si>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</si>
  <si>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</si>
  <si>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</si>
  <si>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</si>
  <si>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</si>
  <si>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</si>
  <si>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</si>
  <si>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</si>
  <si>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</si>
  <si>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</si>
  <si>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</si>
  <si>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</si>
  <si>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</si>
  <si>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</si>
  <si>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</si>
  <si>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</si>
  <si>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</si>
  <si>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</si>
  <si>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</si>
  <si>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</si>
  <si>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</si>
  <si>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</si>
  <si>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</si>
  <si>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</si>
  <si>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</si>
  <si>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</si>
  <si>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</si>
  <si>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</si>
  <si>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</si>
  <si>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</si>
  <si>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</si>
  <si>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</si>
  <si>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</si>
  <si>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</si>
  <si>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</si>
  <si>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</si>
  <si>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</si>
  <si>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</si>
  <si>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</si>
  <si>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</si>
  <si>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</si>
  <si>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</si>
  <si>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</si>
  <si>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</si>
  <si>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</si>
  <si>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</si>
  <si>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</si>
  <si>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</si>
  <si>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</si>
  <si>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</si>
  <si>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</si>
  <si>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</si>
  <si>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</si>
  <si>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</si>
  <si>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</si>
  <si>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</si>
  <si>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</si>
  <si>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</si>
  <si>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</si>
  <si>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</si>
  <si>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</si>
  <si>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</si>
  <si>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</si>
  <si>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</si>
  <si>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</si>
  <si>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</si>
  <si>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</si>
  <si>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</si>
  <si>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</si>
  <si>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</si>
  <si>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</si>
  <si>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</si>
  <si>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</si>
  <si>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</si>
  <si>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</si>
  <si>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</si>
  <si>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</si>
  <si>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</si>
  <si>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</si>
  <si>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</si>
  <si>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</si>
  <si>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</si>
  <si>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</si>
  <si>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</si>
  <si>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</si>
  <si>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</si>
  <si>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</si>
  <si>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</si>
  <si>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</si>
  <si>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</si>
  <si>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</si>
  <si>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</si>
  <si>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</si>
  <si>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</si>
  <si>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</si>
  <si>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</si>
  <si>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</si>
  <si>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</si>
  <si>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</si>
  <si>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</si>
  <si>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</si>
  <si>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</si>
  <si>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</si>
  <si>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</si>
  <si>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</si>
  <si>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</si>
  <si>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</si>
  <si>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</si>
  <si>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</si>
  <si>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</si>
  <si>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</si>
  <si>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</si>
  <si>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</si>
  <si>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</si>
  <si>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</si>
  <si>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</si>
  <si>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</si>
  <si>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</si>
  <si>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</si>
  <si>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</si>
  <si>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</si>
  <si>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</si>
  <si>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</si>
  <si>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</si>
  <si>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</si>
  <si>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</si>
  <si>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</si>
  <si>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</si>
  <si>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</si>
  <si>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</si>
  <si>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</si>
  <si>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</si>
  <si>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</si>
  <si>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</si>
  <si>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</si>
  <si>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</si>
  <si>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</si>
  <si>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</si>
  <si>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</si>
  <si>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</si>
  <si>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</si>
  <si>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</si>
  <si>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</si>
  <si>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</si>
  <si>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</si>
  <si>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</si>
  <si>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</si>
  <si>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</si>
  <si>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</si>
  <si>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</si>
  <si>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</si>
  <si>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</si>
  <si>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</si>
  <si>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</si>
  <si>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</si>
  <si>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</si>
  <si>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</si>
  <si>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</si>
  <si>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</si>
  <si>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</si>
  <si>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</si>
  <si>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</si>
  <si>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</si>
  <si>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</si>
  <si>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</si>
  <si>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</si>
  <si>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</si>
  <si>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</si>
  <si>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</si>
  <si>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</si>
  <si>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</si>
  <si>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</si>
  <si>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</si>
  <si>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</si>
  <si>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</si>
  <si>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</si>
  <si>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</si>
  <si>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</si>
  <si>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</si>
  <si>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</si>
  <si>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</si>
  <si>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</si>
  <si>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</si>
  <si>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</si>
  <si>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</si>
  <si>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</si>
  <si>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</si>
  <si>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</si>
  <si>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</si>
  <si>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</si>
  <si>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</si>
  <si>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</si>
  <si>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</si>
  <si>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</si>
  <si>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</si>
  <si>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</si>
  <si>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</si>
  <si>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</si>
  <si>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</si>
  <si>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</si>
  <si>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</si>
  <si>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</si>
  <si>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</si>
  <si>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</si>
  <si>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</si>
  <si>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</si>
  <si>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</si>
  <si>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</si>
  <si>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</si>
  <si>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</si>
  <si>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</si>
  <si>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</si>
  <si>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</si>
  <si>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</si>
  <si>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</si>
  <si>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</si>
  <si>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</si>
  <si>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</si>
  <si>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</si>
  <si>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</si>
  <si>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</si>
  <si>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</si>
  <si>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</si>
  <si>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</si>
  <si>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</si>
  <si>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</si>
  <si>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</si>
  <si>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</si>
  <si>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</si>
  <si>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</si>
  <si>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</si>
  <si>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</si>
  <si>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</si>
  <si>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</si>
  <si>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</si>
  <si>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</si>
  <si>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</si>
  <si>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</si>
  <si>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</si>
  <si>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</si>
  <si>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</si>
  <si>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</si>
  <si>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</si>
  <si>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</si>
  <si>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</si>
  <si>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</si>
  <si>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</si>
  <si>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</si>
  <si>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</si>
  <si>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</si>
  <si>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</si>
  <si>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</si>
  <si>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</si>
  <si>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</si>
  <si>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</si>
  <si>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</si>
  <si>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</si>
  <si>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</si>
  <si>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</si>
  <si>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</si>
  <si>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</si>
  <si>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</si>
  <si>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</si>
  <si>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</si>
  <si>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</si>
  <si>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</si>
  <si>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</si>
  <si>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</si>
  <si>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</si>
  <si>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</si>
  <si>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</si>
  <si>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</si>
  <si>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</si>
  <si>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</si>
  <si>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</si>
  <si>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</si>
  <si>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</si>
  <si>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</si>
  <si>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</si>
  <si>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</si>
  <si>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</si>
  <si>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</si>
  <si>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</si>
  <si>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</si>
  <si>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</si>
  <si>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</si>
  <si>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</si>
  <si>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</si>
  <si>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</si>
  <si>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</si>
  <si>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</si>
  <si>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</si>
  <si>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</si>
  <si>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</si>
  <si>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</si>
  <si>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</si>
  <si>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</si>
  <si>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</si>
  <si>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</si>
  <si>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</si>
  <si>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</si>
  <si>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</si>
  <si>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</si>
  <si>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</si>
  <si>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</si>
  <si>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</si>
  <si>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</si>
  <si>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</si>
  <si>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</si>
  <si>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</si>
  <si>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</si>
  <si>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</si>
  <si>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</si>
  <si>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</si>
  <si>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</si>
  <si>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</si>
  <si>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</si>
  <si>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</si>
  <si>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</si>
  <si>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</si>
  <si>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</si>
  <si>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</si>
  <si>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</si>
  <si>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</si>
  <si>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</si>
  <si>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</si>
  <si>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</si>
  <si>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</si>
  <si>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</si>
  <si>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</si>
  <si>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</si>
  <si>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</si>
  <si>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</si>
  <si>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</si>
  <si>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</si>
  <si>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</si>
  <si>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</si>
  <si>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</si>
  <si>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</si>
  <si>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</si>
  <si>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</si>
  <si>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</si>
  <si>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</si>
  <si>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</si>
  <si>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</si>
  <si>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</si>
  <si>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</si>
  <si>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</si>
  <si>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</si>
  <si>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</si>
  <si>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</si>
  <si>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</si>
  <si>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</si>
  <si>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</si>
  <si>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</si>
  <si>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</si>
  <si>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</si>
  <si>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</si>
  <si>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</si>
  <si>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</si>
  <si>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</si>
  <si>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</si>
  <si>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</si>
  <si>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</si>
  <si>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</si>
  <si>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</si>
  <si>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</si>
  <si>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</si>
  <si>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</si>
  <si>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</si>
  <si>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</si>
  <si>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</si>
  <si>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</si>
  <si>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</si>
  <si>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</si>
  <si>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</si>
  <si>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</si>
  <si>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</si>
  <si>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</si>
  <si>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</si>
  <si>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</si>
  <si>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</si>
  <si>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</si>
  <si>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</si>
  <si>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</si>
  <si>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</si>
  <si>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</si>
  <si>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</si>
  <si>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</si>
  <si>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</si>
  <si>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</si>
  <si>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</si>
  <si>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</si>
  <si>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</si>
  <si>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</si>
  <si>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</si>
  <si>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</si>
  <si>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</si>
  <si>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</si>
  <si>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</si>
  <si>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</si>
  <si>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</si>
  <si>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</si>
  <si>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</si>
  <si>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</si>
  <si>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</si>
  <si>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</si>
  <si>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</si>
  <si>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</si>
  <si>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</si>
  <si>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</si>
  <si>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</si>
  <si>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</si>
  <si>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</si>
  <si>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</si>
  <si>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</si>
  <si>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</si>
  <si>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</si>
  <si>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</si>
  <si>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</si>
  <si>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</si>
  <si>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</si>
  <si>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</si>
  <si>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</si>
  <si>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</si>
  <si>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</si>
  <si>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</si>
  <si>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</si>
  <si>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</si>
  <si>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</si>
  <si>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</si>
  <si>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</si>
  <si>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</si>
  <si>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</si>
  <si>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</si>
  <si>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</si>
  <si>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</si>
  <si>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</si>
  <si>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</si>
  <si>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</si>
  <si>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</si>
  <si>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</si>
  <si>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</si>
  <si>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</si>
  <si>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</si>
  <si>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</si>
  <si>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</si>
  <si>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</si>
  <si>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</si>
  <si>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</si>
  <si>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</si>
  <si>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</si>
  <si>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</si>
  <si>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</si>
  <si>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</si>
  <si>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</si>
  <si>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</si>
  <si>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</si>
  <si>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</si>
  <si>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</si>
  <si>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</si>
  <si>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</si>
  <si>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</si>
  <si>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</si>
  <si>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</si>
  <si>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</si>
  <si>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</si>
  <si>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</si>
  <si>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</si>
  <si>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</si>
  <si>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</si>
  <si>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</si>
  <si>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</si>
  <si>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</si>
  <si>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</si>
  <si>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</si>
  <si>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</si>
  <si>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</si>
  <si>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</si>
  <si>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</si>
  <si>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</si>
  <si>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</si>
  <si>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</si>
  <si>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</si>
  <si>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</si>
  <si>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</si>
  <si>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</si>
  <si>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</si>
  <si>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</si>
  <si>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</si>
  <si>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</si>
  <si>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</si>
  <si>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</si>
  <si>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</si>
  <si>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</si>
  <si>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</si>
  <si>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</si>
  <si>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</si>
  <si>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</si>
  <si>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</si>
  <si>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</si>
  <si>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</si>
  <si>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</si>
  <si>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</si>
  <si>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</si>
  <si>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</si>
  <si>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</si>
  <si>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</si>
  <si>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</si>
  <si>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</si>
  <si>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</si>
  <si>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</si>
  <si>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</si>
  <si>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</si>
  <si>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</si>
  <si>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</si>
  <si>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</si>
  <si>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</si>
  <si>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</si>
  <si>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</si>
  <si>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</si>
  <si>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</si>
  <si>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</si>
  <si>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</si>
  <si>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</si>
  <si>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</si>
  <si>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</si>
  <si>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</si>
  <si>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</si>
  <si>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</si>
  <si>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</si>
  <si>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</si>
  <si>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</si>
  <si>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</si>
  <si>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</si>
  <si>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</si>
  <si>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</si>
  <si>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</si>
  <si>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</si>
  <si>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</si>
  <si>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</si>
  <si>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</si>
  <si>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</si>
  <si>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</si>
  <si>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</si>
  <si>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</si>
  <si>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</si>
  <si>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</si>
  <si>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</si>
  <si>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</si>
  <si>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</si>
  <si>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</si>
  <si>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</si>
  <si>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</si>
  <si>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</si>
  <si>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</si>
  <si>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</si>
  <si>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</si>
  <si>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</si>
  <si>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</si>
  <si>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</si>
  <si>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</si>
  <si>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</si>
  <si>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</si>
  <si>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</si>
  <si>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</si>
  <si>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</si>
  <si>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</si>
  <si>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</si>
  <si>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</si>
  <si>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</si>
  <si>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</si>
  <si>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</si>
  <si>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</si>
  <si>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</si>
  <si>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</si>
  <si>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</si>
  <si>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</si>
  <si>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</si>
  <si>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</si>
  <si>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</si>
  <si>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</si>
  <si>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</si>
  <si>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</si>
  <si>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</si>
  <si>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</si>
  <si>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</si>
  <si>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</si>
  <si>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</si>
  <si>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</si>
  <si>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</si>
  <si>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</si>
  <si>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</si>
  <si>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</si>
  <si>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</si>
  <si>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</si>
  <si>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</si>
  <si>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</si>
  <si>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</si>
  <si>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</si>
  <si>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</si>
  <si>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</si>
  <si>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</si>
  <si>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</si>
  <si>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</si>
  <si>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</si>
  <si>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</si>
  <si>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</si>
  <si>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</si>
  <si>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</si>
  <si>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</si>
  <si>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</si>
  <si>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</si>
  <si>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</si>
  <si>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</si>
  <si>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</si>
  <si>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</si>
  <si>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</si>
  <si>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</si>
  <si>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</si>
  <si>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</si>
  <si>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</si>
  <si>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</si>
  <si>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</si>
  <si>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</si>
  <si>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</si>
  <si>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</si>
  <si>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</si>
  <si>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</si>
  <si>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</si>
  <si>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</si>
  <si>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</si>
  <si>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</si>
  <si>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</si>
  <si>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</si>
  <si>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</si>
  <si>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</si>
  <si>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</si>
  <si>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</si>
  <si>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</si>
  <si>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</si>
  <si>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</si>
  <si>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</si>
  <si>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</si>
  <si>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</si>
  <si>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</si>
  <si>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</si>
  <si>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</si>
  <si>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</si>
  <si>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</si>
  <si>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</si>
  <si>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</si>
  <si>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</si>
  <si>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</si>
  <si>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</si>
  <si>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</si>
  <si>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</si>
  <si>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</si>
  <si>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</si>
  <si>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</si>
  <si>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</si>
  <si>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</si>
  <si>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</si>
  <si>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</si>
  <si>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</si>
  <si>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</si>
  <si>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</si>
  <si>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</si>
  <si>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</si>
  <si>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</si>
  <si>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</si>
  <si>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</si>
  <si>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</si>
  <si>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</si>
  <si>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</si>
  <si>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</si>
  <si>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</si>
  <si>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</si>
  <si>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</si>
  <si>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</si>
  <si>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</si>
  <si>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</si>
  <si>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</si>
  <si>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</si>
  <si>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</si>
  <si>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</si>
  <si>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</si>
  <si>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</si>
  <si>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</si>
  <si>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</si>
  <si>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</si>
  <si>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</si>
  <si>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</si>
  <si>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</si>
  <si>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</si>
  <si>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</si>
  <si>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</si>
  <si>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</si>
  <si>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</si>
  <si>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</si>
  <si>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</si>
  <si>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</si>
  <si>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</si>
  <si>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</si>
  <si>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</si>
  <si>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</si>
  <si>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</si>
  <si>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</si>
  <si>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</si>
  <si>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</si>
  <si>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</si>
  <si>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</si>
  <si>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</si>
  <si>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</si>
  <si>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</si>
  <si>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</si>
  <si>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</si>
  <si>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</si>
  <si>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</si>
  <si>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</si>
  <si>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</si>
  <si>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</si>
  <si>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</si>
  <si>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</si>
  <si>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</si>
  <si>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</si>
  <si>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</si>
  <si>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</si>
  <si>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</si>
  <si>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</si>
  <si>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</si>
  <si>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</si>
  <si>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</si>
  <si>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</si>
  <si>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</si>
  <si>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</si>
  <si>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</si>
  <si>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</si>
  <si>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</si>
  <si>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</si>
  <si>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</si>
  <si>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</si>
  <si>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</si>
  <si>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</si>
  <si>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</si>
  <si>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</si>
  <si>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</si>
  <si>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</si>
  <si>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</si>
  <si>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</si>
  <si>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</si>
  <si>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</si>
  <si>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</si>
  <si>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</si>
  <si>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</si>
  <si>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</si>
  <si>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</si>
  <si>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</si>
  <si>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</si>
  <si>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</si>
  <si>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</si>
  <si>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</si>
  <si>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</si>
  <si>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</si>
  <si>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</si>
  <si>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</si>
  <si>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</si>
  <si>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</si>
  <si>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</si>
  <si>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</si>
  <si>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</si>
  <si>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</si>
  <si>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</si>
  <si>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</si>
  <si>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</si>
  <si>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</si>
  <si>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</si>
  <si>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</si>
  <si>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</si>
  <si>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</si>
  <si>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</si>
  <si>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</si>
  <si>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</si>
  <si>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</si>
  <si>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</si>
  <si>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</si>
  <si>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</si>
  <si>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</si>
  <si>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</si>
  <si>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</si>
  <si>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</si>
  <si>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</si>
  <si>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</si>
  <si>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</si>
  <si>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</si>
  <si>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</si>
  <si>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</si>
  <si>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</si>
  <si>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</si>
  <si>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</si>
  <si>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</si>
  <si>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</si>
  <si>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</si>
  <si>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</si>
  <si>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</si>
  <si>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</si>
  <si>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</si>
  <si>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</si>
  <si>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</si>
  <si>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</si>
  <si>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</si>
  <si>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</si>
  <si>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</si>
  <si>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</si>
  <si>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</si>
  <si>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</si>
  <si>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</si>
  <si>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</si>
  <si>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</si>
  <si>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</si>
  <si>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</si>
  <si>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</si>
  <si>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</si>
  <si>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</si>
  <si>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</si>
  <si>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</si>
  <si>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</si>
  <si>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</si>
  <si>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</si>
  <si>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</si>
  <si>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</si>
  <si>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</si>
  <si>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</si>
  <si>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</si>
  <si>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</si>
  <si>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</si>
  <si>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</si>
  <si>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</si>
  <si>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</si>
  <si>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</si>
  <si>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</si>
  <si>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</si>
  <si>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</si>
  <si>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</si>
  <si>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</si>
  <si>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</si>
  <si>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</si>
  <si>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</si>
  <si>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</si>
  <si>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</si>
  <si>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</si>
  <si>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</si>
  <si>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</si>
  <si>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</si>
  <si>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</si>
  <si>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</si>
  <si>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</si>
  <si>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</si>
  <si>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</si>
  <si>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</si>
  <si>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</si>
  <si>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</si>
  <si>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</si>
  <si>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</si>
  <si>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</si>
  <si>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</si>
  <si>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</si>
  <si>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</si>
  <si>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</si>
  <si>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</si>
  <si>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</si>
  <si>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</si>
  <si>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</si>
  <si>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</si>
  <si>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</si>
  <si>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</si>
  <si>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</si>
  <si>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</si>
  <si>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</si>
  <si>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</si>
  <si>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</si>
  <si>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</si>
  <si>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</si>
  <si>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</si>
  <si>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</si>
  <si>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</si>
  <si>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</si>
  <si>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</si>
  <si>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</si>
  <si>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</si>
  <si>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</si>
  <si>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</si>
  <si>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</si>
  <si>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</si>
  <si>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</si>
  <si>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</si>
  <si>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</si>
  <si>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</si>
  <si>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</si>
  <si>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</si>
  <si>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</si>
  <si>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</si>
  <si>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</si>
  <si>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</si>
  <si>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</si>
  <si>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</si>
  <si>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</si>
  <si>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</si>
  <si>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</si>
  <si>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</si>
  <si>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</si>
  <si>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</si>
  <si>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</si>
  <si>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</si>
  <si>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</si>
  <si>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</si>
  <si>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</si>
  <si>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</si>
  <si>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</si>
  <si>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</si>
  <si>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</si>
  <si>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</si>
  <si>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</si>
  <si>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</si>
  <si>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</si>
  <si>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</si>
  <si>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</si>
  <si>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</si>
  <si>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</si>
  <si>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</si>
  <si>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</si>
  <si>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</si>
  <si>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</si>
  <si>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</si>
  <si>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</si>
  <si>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</si>
  <si>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</si>
  <si>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</si>
  <si>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</si>
  <si>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</si>
  <si>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</si>
  <si>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</si>
  <si>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</si>
  <si>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</si>
  <si>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</si>
  <si>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</si>
  <si>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</si>
  <si>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</si>
  <si>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</si>
  <si>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</si>
  <si>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</si>
  <si>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</si>
  <si>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</si>
  <si>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</si>
  <si>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</si>
  <si>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</si>
  <si>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</si>
  <si>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</si>
  <si>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</si>
  <si>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</si>
  <si>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</si>
  <si>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</si>
  <si>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</si>
  <si>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</si>
  <si>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</si>
  <si>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</si>
  <si>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</si>
  <si>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</si>
  <si>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</si>
  <si>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</si>
  <si>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</si>
  <si>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</si>
  <si>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</si>
  <si>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</si>
  <si>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</si>
  <si>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</si>
  <si>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</si>
  <si>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</si>
  <si>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</si>
  <si>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</si>
  <si>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</si>
  <si>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</si>
  <si>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</si>
  <si>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</si>
  <si>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</si>
  <si>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</si>
  <si>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</si>
  <si>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</si>
  <si>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</si>
  <si>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</si>
  <si>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</si>
  <si>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</si>
  <si>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</si>
  <si>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</si>
  <si>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</si>
  <si>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</si>
  <si>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</si>
  <si>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</si>
  <si>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</si>
  <si>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</si>
  <si>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</si>
  <si>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</si>
  <si>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</si>
  <si>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</si>
  <si>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</si>
  <si>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</si>
  <si>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</si>
  <si>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</si>
  <si>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</si>
  <si>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</si>
  <si>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</si>
  <si>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</si>
  <si>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</si>
  <si>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</si>
  <si>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</si>
  <si>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</si>
  <si>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</si>
  <si>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</si>
  <si>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</si>
  <si>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</si>
  <si>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</si>
  <si>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</si>
  <si>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</si>
  <si>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</si>
  <si>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</si>
  <si>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</si>
  <si>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</si>
  <si>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</si>
  <si>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</si>
  <si>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</si>
  <si>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</si>
  <si>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</si>
  <si>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</si>
  <si>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</si>
  <si>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</si>
  <si>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</si>
  <si>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</si>
  <si>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</si>
  <si>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</si>
  <si>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</si>
  <si>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</si>
  <si>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</si>
  <si>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</si>
  <si>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</si>
  <si>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</si>
  <si>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</si>
  <si>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</si>
  <si>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</si>
  <si>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</si>
  <si>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</si>
  <si>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</si>
  <si>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</si>
  <si>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</si>
  <si>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</si>
  <si>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</si>
  <si>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</si>
  <si>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</si>
  <si>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</si>
  <si>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</si>
  <si>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</si>
  <si>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</si>
  <si>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</si>
  <si>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</si>
  <si>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</si>
  <si>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</si>
  <si>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</si>
  <si>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</si>
  <si>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</si>
  <si>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</si>
  <si>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</si>
  <si>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</si>
  <si>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</si>
  <si>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</si>
  <si>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</si>
  <si>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</si>
  <si>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</si>
  <si>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</si>
  <si>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</si>
  <si>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</si>
  <si>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</si>
  <si>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</si>
  <si>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</si>
  <si>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</si>
  <si>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</si>
  <si>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</si>
  <si>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</si>
  <si>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</si>
  <si>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</si>
  <si>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</si>
  <si>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</si>
  <si>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</si>
  <si>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</si>
  <si>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</si>
  <si>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</si>
  <si>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</si>
  <si>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</si>
  <si>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</si>
  <si>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</si>
  <si>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</si>
  <si>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</si>
  <si>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</si>
  <si>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</si>
  <si>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</si>
  <si>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</si>
  <si>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</si>
  <si>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</si>
  <si>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</si>
  <si>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</si>
  <si>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</si>
  <si>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</si>
  <si>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</si>
  <si>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</si>
  <si>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</si>
  <si>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</si>
  <si>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</si>
  <si>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</si>
  <si>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</si>
  <si>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</si>
  <si>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</si>
  <si>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</si>
  <si>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</si>
  <si>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</si>
  <si>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</si>
  <si>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</si>
  <si>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</si>
  <si>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</si>
  <si>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</si>
  <si>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</si>
  <si>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</si>
  <si>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</si>
  <si>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</si>
  <si>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</si>
  <si>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</si>
  <si>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</si>
  <si>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</si>
  <si>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</si>
  <si>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</si>
  <si>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</si>
  <si>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</si>
  <si>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</si>
  <si>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</si>
  <si>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</si>
  <si>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</si>
  <si>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</si>
  <si>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</si>
  <si>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</si>
  <si>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</si>
  <si>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</si>
  <si>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</si>
  <si>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</si>
  <si>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</si>
  <si>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</si>
  <si>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</si>
  <si>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</si>
  <si>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</si>
  <si>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</si>
  <si>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</si>
  <si>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</si>
  <si>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</si>
  <si>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</si>
  <si>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</si>
  <si>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</si>
  <si>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</si>
  <si>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</si>
  <si>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</si>
  <si>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</si>
  <si>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</si>
  <si>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</si>
  <si>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</si>
  <si>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</si>
  <si>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</si>
  <si>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</si>
  <si>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</si>
  <si>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</si>
  <si>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</si>
  <si>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</si>
  <si>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</si>
  <si>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</si>
  <si>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</si>
  <si>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</si>
  <si>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</si>
  <si>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</si>
  <si>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</si>
  <si>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</si>
  <si>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</si>
  <si>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</si>
  <si>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</si>
  <si>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</si>
  <si>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</si>
  <si>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</si>
  <si>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</si>
  <si>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</si>
  <si>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</si>
  <si>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</si>
  <si>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</si>
  <si>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</si>
  <si>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</si>
  <si>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</si>
  <si>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</si>
  <si>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</si>
  <si>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</si>
  <si>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</si>
  <si>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</si>
  <si>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</si>
  <si>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</si>
  <si>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</si>
  <si>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</si>
  <si>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</si>
  <si>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</si>
  <si>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</si>
  <si>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</si>
  <si>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</si>
  <si>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</si>
  <si>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</si>
  <si>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</si>
  <si>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</si>
  <si>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</si>
  <si>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</si>
  <si>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</si>
  <si>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</si>
  <si>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</si>
  <si>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</si>
  <si>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</si>
  <si>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</si>
  <si>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</si>
  <si>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</si>
  <si>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</si>
  <si>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</si>
  <si>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</si>
  <si>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</si>
  <si>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</si>
  <si>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</si>
  <si>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</si>
  <si>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</si>
  <si>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</si>
  <si>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</si>
  <si>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</si>
  <si>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</si>
  <si>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</si>
  <si>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</si>
  <si>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</si>
  <si>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</si>
  <si>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</si>
  <si>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</si>
  <si>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</si>
  <si>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</si>
  <si>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</si>
  <si>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</si>
  <si>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</si>
  <si>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</si>
  <si>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</si>
  <si>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</si>
  <si>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</si>
  <si>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</si>
  <si>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</si>
  <si>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</si>
  <si>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</si>
  <si>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</si>
  <si>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</si>
  <si>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</si>
  <si>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</si>
  <si>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</si>
  <si>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</si>
  <si>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</si>
  <si>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</si>
  <si>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</si>
  <si>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</si>
  <si>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</si>
  <si>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</si>
  <si>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</si>
  <si>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</si>
  <si>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</si>
  <si>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</si>
  <si>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</si>
  <si>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</si>
  <si>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</si>
  <si>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</si>
  <si>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</si>
  <si>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</si>
  <si>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</si>
  <si>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</si>
  <si>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</si>
  <si>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</si>
  <si>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</si>
  <si>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</si>
  <si>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</si>
  <si>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</si>
  <si>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</si>
  <si>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</si>
  <si>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</si>
  <si>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</si>
  <si>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</si>
  <si>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</si>
  <si>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</si>
  <si>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</si>
  <si>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</si>
  <si>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</si>
  <si>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</si>
  <si>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</si>
  <si>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</si>
  <si>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</si>
  <si>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</si>
  <si>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</si>
  <si>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</si>
  <si>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</si>
  <si>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</si>
  <si>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</si>
  <si>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</si>
  <si>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</si>
  <si>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</si>
  <si>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</si>
  <si>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</si>
  <si>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</si>
  <si>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</si>
  <si>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</si>
  <si>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</si>
  <si>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</si>
  <si>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</si>
  <si>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</si>
  <si>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</si>
  <si>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</si>
  <si>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</si>
  <si>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</si>
  <si>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</si>
  <si>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</si>
  <si>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</si>
  <si>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</si>
  <si>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</si>
  <si>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</si>
  <si>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</si>
  <si>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</si>
  <si>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</si>
  <si>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</si>
  <si>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</si>
  <si>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</si>
  <si>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</si>
  <si>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</si>
  <si>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</si>
  <si>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</si>
  <si>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</si>
  <si>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</si>
  <si>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</si>
  <si>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</si>
  <si>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</si>
  <si>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</si>
  <si>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</si>
  <si>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</si>
  <si>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</si>
  <si>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</si>
  <si>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</si>
  <si>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</si>
  <si>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</si>
  <si>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</si>
  <si>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</si>
  <si>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</si>
  <si>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</si>
  <si>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</si>
  <si>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</si>
  <si>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</si>
  <si>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</si>
  <si>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</si>
  <si>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</si>
  <si>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</si>
  <si>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</si>
  <si>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</si>
  <si>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</si>
  <si>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</si>
  <si>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</si>
  <si>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</si>
  <si>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</si>
  <si>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</si>
  <si>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</si>
  <si>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</si>
  <si>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</si>
  <si>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</si>
  <si>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</si>
  <si>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</si>
  <si>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</si>
  <si>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</si>
  <si>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</si>
  <si>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</si>
  <si>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</si>
  <si>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</si>
  <si>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</si>
  <si>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</si>
  <si>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</si>
  <si>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</si>
  <si>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</si>
  <si>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</si>
  <si>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</si>
  <si>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</si>
  <si>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</si>
  <si>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</si>
  <si>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</si>
  <si>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</si>
  <si>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</si>
  <si>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</si>
  <si>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</si>
  <si>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</si>
  <si>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</si>
  <si>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</si>
  <si>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</si>
  <si>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</si>
  <si>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</si>
  <si>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</si>
  <si>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</si>
  <si>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</si>
  <si>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</si>
  <si>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</si>
  <si>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</si>
  <si>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</si>
  <si>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</si>
  <si>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</si>
  <si>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</si>
  <si>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</si>
  <si>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</si>
  <si>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</si>
  <si>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</si>
  <si>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</si>
  <si>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</si>
  <si>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</si>
  <si>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</si>
  <si>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</si>
  <si>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</si>
  <si>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</si>
  <si>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</si>
  <si>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</si>
  <si>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</si>
  <si>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</si>
  <si>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</si>
  <si>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</si>
  <si>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</si>
  <si>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</si>
  <si>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</si>
  <si>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</si>
  <si>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</si>
  <si>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</si>
  <si>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</si>
  <si>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</si>
  <si>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</si>
  <si>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</si>
  <si>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</si>
  <si>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</si>
  <si>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</si>
  <si>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</si>
  <si>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</si>
  <si>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</si>
  <si>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</si>
  <si>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</si>
  <si>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</si>
  <si>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</si>
  <si>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</si>
  <si>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</si>
  <si>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</si>
  <si>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</si>
  <si>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</si>
  <si>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</si>
  <si>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</si>
  <si>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</si>
  <si>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</si>
  <si>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</si>
  <si>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</si>
  <si>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</si>
  <si>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</si>
  <si>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</si>
  <si>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</si>
  <si>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</si>
  <si>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</si>
  <si>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</si>
  <si>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</si>
  <si>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</si>
  <si>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</si>
  <si>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</si>
  <si>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</si>
  <si>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</si>
  <si>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</si>
  <si>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</si>
  <si>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</si>
  <si>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</si>
  <si>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</si>
  <si>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</si>
  <si>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</si>
  <si>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</si>
  <si>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</si>
  <si>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</si>
  <si>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</si>
  <si>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</si>
  <si>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</si>
  <si>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</si>
  <si>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</si>
  <si>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</si>
  <si>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</si>
  <si>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</si>
  <si>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</si>
  <si>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</si>
  <si>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</si>
  <si>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</si>
  <si>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</si>
  <si>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</si>
  <si>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</si>
  <si>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</si>
  <si>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</si>
  <si>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</si>
  <si>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</si>
  <si>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</si>
  <si>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</si>
  <si>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</si>
  <si>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</si>
  <si>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</si>
  <si>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</si>
  <si>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</si>
  <si>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</si>
  <si>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</si>
  <si>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</si>
  <si>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</si>
  <si>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</si>
  <si>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</si>
  <si>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</si>
  <si>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</si>
  <si>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</si>
  <si>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</si>
  <si>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</si>
  <si>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</si>
  <si>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</si>
  <si>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</si>
  <si>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</si>
  <si>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</si>
  <si>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</si>
  <si>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</si>
  <si>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</si>
  <si>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</si>
  <si>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</si>
  <si>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</si>
  <si>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</si>
  <si>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</si>
  <si>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</si>
  <si>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</si>
  <si>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</si>
  <si>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</si>
  <si>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</si>
  <si>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</si>
  <si>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</si>
  <si>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</si>
  <si>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</si>
  <si>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</si>
  <si>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</si>
  <si>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</si>
  <si>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</si>
  <si>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</si>
  <si>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</si>
  <si>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</si>
  <si>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</si>
  <si>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</si>
  <si>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</si>
  <si>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</si>
  <si>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</si>
  <si>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</si>
  <si>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</si>
  <si>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</si>
  <si>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</si>
  <si>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</si>
  <si>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</si>
  <si>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</si>
  <si>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</si>
  <si>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</si>
  <si>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</si>
  <si>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</si>
  <si>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</si>
  <si>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</si>
  <si>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</si>
  <si>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</si>
  <si>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</si>
  <si>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</si>
  <si>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</si>
  <si>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</si>
  <si>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</si>
  <si>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</si>
  <si>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</si>
  <si>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</si>
  <si>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</si>
  <si>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</si>
  <si>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</si>
  <si>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</si>
  <si>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</si>
  <si>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</si>
  <si>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</si>
  <si>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</si>
  <si>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</si>
  <si>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</si>
  <si>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</si>
  <si>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</si>
  <si>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</si>
  <si>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</si>
  <si>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</si>
  <si>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</si>
  <si>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</si>
  <si>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</si>
  <si>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</si>
  <si>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</si>
  <si>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</si>
  <si>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</si>
  <si>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</si>
  <si>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</si>
  <si>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</si>
  <si>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</si>
  <si>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</si>
  <si>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</si>
  <si>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</si>
  <si>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</si>
  <si>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</si>
  <si>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</si>
  <si>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</si>
  <si>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</si>
  <si>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</si>
  <si>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</si>
  <si>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</si>
  <si>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</si>
  <si>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</si>
  <si>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</si>
  <si>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</si>
  <si>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</si>
  <si>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</si>
  <si>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</si>
  <si>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</si>
  <si>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</si>
  <si>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</si>
  <si>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</si>
  <si>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</si>
  <si>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</si>
  <si>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</si>
  <si>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</si>
  <si>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</si>
  <si>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</si>
  <si>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</si>
  <si>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</si>
  <si>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</si>
  <si>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</si>
  <si>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</si>
  <si>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</si>
  <si>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</si>
  <si>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</si>
  <si>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</si>
  <si>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</si>
  <si>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</si>
  <si>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</si>
  <si>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</si>
  <si>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</si>
  <si>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</si>
  <si>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</si>
  <si>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</si>
  <si>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</si>
  <si>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</si>
  <si>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</si>
  <si>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</si>
  <si>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</si>
  <si>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</si>
  <si>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</si>
  <si>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</si>
  <si>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</si>
  <si>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</si>
  <si>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</si>
  <si>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</si>
  <si>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</si>
  <si>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</si>
  <si>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</si>
  <si>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</si>
  <si>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</si>
  <si>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</si>
  <si>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</si>
  <si>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</si>
  <si>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</si>
  <si>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</si>
  <si>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</si>
  <si>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</si>
  <si>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</si>
  <si>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</si>
  <si>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</si>
  <si>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</si>
  <si>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</si>
  <si>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</si>
  <si>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</si>
  <si>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</si>
  <si>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</si>
  <si>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</si>
  <si>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</si>
  <si>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</si>
  <si>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</si>
  <si>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</si>
  <si>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</si>
  <si>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</si>
  <si>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</si>
  <si>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</si>
  <si>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</si>
  <si>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</si>
  <si>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</si>
  <si>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</si>
  <si>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</si>
  <si>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</si>
  <si>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</si>
  <si>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</si>
  <si>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</si>
  <si>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</si>
  <si>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</si>
  <si>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</si>
  <si>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</si>
  <si>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</si>
  <si>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</si>
  <si>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</si>
  <si>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</si>
  <si>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</si>
  <si>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</si>
  <si>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</si>
  <si>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</si>
  <si>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</si>
  <si>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</si>
  <si>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</si>
  <si>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</si>
  <si>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</si>
  <si>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</si>
  <si>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</si>
  <si>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</si>
  <si>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</si>
  <si>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</si>
  <si>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</si>
  <si>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</si>
  <si>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</si>
  <si>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</si>
  <si>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</si>
  <si>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</si>
  <si>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</si>
  <si>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</si>
  <si>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</si>
  <si>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</si>
  <si>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</si>
  <si>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</si>
  <si>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</si>
  <si>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</si>
  <si>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</si>
  <si>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</si>
  <si>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</si>
  <si>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</si>
  <si>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</si>
  <si>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</si>
  <si>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</si>
  <si>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</si>
  <si>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</si>
  <si>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</si>
  <si>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</si>
  <si>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</si>
  <si>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</si>
  <si>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</si>
  <si>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</si>
  <si>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</si>
  <si>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</si>
  <si>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</si>
  <si>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</si>
  <si>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</si>
  <si>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</si>
  <si>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</si>
  <si>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</si>
  <si>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</si>
  <si>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</si>
  <si>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</si>
  <si>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</si>
  <si>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</si>
  <si>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</si>
  <si>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</si>
  <si>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</si>
  <si>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</si>
  <si>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</si>
  <si>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</si>
  <si>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</si>
  <si>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</si>
  <si>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</si>
  <si>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</si>
  <si>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</si>
  <si>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</si>
  <si>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</si>
  <si>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</si>
  <si>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</si>
  <si>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</si>
  <si>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</si>
  <si>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</si>
  <si>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</si>
  <si>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</si>
  <si>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</si>
  <si>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</si>
  <si>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</si>
  <si>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</si>
  <si>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</si>
  <si>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</si>
  <si>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</si>
  <si>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</si>
  <si>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</si>
  <si>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</si>
  <si>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</si>
  <si>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</si>
  <si>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</si>
  <si>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</si>
  <si>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</si>
  <si>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</si>
  <si>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</si>
  <si>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</si>
  <si>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</si>
  <si>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</si>
  <si>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</si>
  <si>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</si>
  <si>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</si>
  <si>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</si>
  <si>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</si>
  <si>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</si>
  <si>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</si>
  <si>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</si>
  <si>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</si>
  <si>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</si>
  <si>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</si>
  <si>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</si>
  <si>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</si>
  <si>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</si>
  <si>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</si>
  <si>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</si>
  <si>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</si>
  <si>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</si>
  <si>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</si>
  <si>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</si>
  <si>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</si>
  <si>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</si>
  <si>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</si>
  <si>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</si>
  <si>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</si>
  <si>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</si>
  <si>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</si>
  <si>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</si>
  <si>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</si>
  <si>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</si>
  <si>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</si>
  <si>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</si>
  <si>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</si>
  <si>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</si>
  <si>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</si>
  <si>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</si>
  <si>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</si>
  <si>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</si>
  <si>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</si>
  <si>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</si>
  <si>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</si>
  <si>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</si>
  <si>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</si>
  <si>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</si>
  <si>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</si>
  <si>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</si>
  <si>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</si>
  <si>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</si>
  <si>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</si>
  <si>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</si>
  <si>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</si>
  <si>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</si>
  <si>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</si>
  <si>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</si>
  <si>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</si>
  <si>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</si>
  <si>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</si>
  <si>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</si>
  <si>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</si>
  <si>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</si>
  <si>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</si>
  <si>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</si>
  <si>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</si>
  <si>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</si>
  <si>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</si>
  <si>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</si>
  <si>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</si>
  <si>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</si>
  <si>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</si>
  <si>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</si>
  <si>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</si>
  <si>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</si>
  <si>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</si>
  <si>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</si>
  <si>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</si>
  <si>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</si>
  <si>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</si>
  <si>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</si>
  <si>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</si>
  <si>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</si>
  <si>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</si>
  <si>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</si>
  <si>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</si>
  <si>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</si>
  <si>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</si>
  <si>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</si>
  <si>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</si>
  <si>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</si>
  <si>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</si>
  <si>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</si>
  <si>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</si>
  <si>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</si>
  <si>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</si>
  <si>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</si>
  <si>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</si>
  <si>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</si>
  <si>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</si>
  <si>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</si>
  <si>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</si>
  <si>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</si>
  <si>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</si>
  <si>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</si>
  <si>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</si>
  <si>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</si>
  <si>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</si>
  <si>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</si>
  <si>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</si>
  <si>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</si>
  <si>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</si>
  <si>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</si>
  <si>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</si>
  <si>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</si>
  <si>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</si>
  <si>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</si>
  <si>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</si>
  <si>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</si>
  <si>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</si>
  <si>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</si>
  <si>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</si>
  <si>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</si>
  <si>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</si>
  <si>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</si>
  <si>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</si>
  <si>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</si>
  <si>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</si>
  <si>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</si>
  <si>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</si>
  <si>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</si>
  <si>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</si>
  <si>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</si>
  <si>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</si>
  <si>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</si>
  <si>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</si>
  <si>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</si>
  <si>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</si>
  <si>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</si>
  <si>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</si>
  <si>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</si>
  <si>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</si>
  <si>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</si>
  <si>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</si>
  <si>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</si>
  <si>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</si>
  <si>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</si>
  <si>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</si>
  <si>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</si>
  <si>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</si>
  <si>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</si>
  <si>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</si>
  <si>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</si>
  <si>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</si>
  <si>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</si>
  <si>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</si>
  <si>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</si>
  <si>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</si>
  <si>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</si>
  <si>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</si>
  <si>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</si>
  <si>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</si>
  <si>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</si>
  <si>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</si>
  <si>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</si>
  <si>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</si>
  <si>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</si>
  <si>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</si>
  <si>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</si>
  <si>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</si>
  <si>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</si>
  <si>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</si>
  <si>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</si>
  <si>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</si>
  <si>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</si>
  <si>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</si>
  <si>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</si>
  <si>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</si>
  <si>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</si>
  <si>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</si>
  <si>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</si>
  <si>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</si>
  <si>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</si>
  <si>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</si>
  <si>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</si>
  <si>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</si>
  <si>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</si>
  <si>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</si>
  <si>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</si>
  <si>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</si>
  <si>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</si>
  <si>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</si>
  <si>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</si>
  <si>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</si>
  <si>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</si>
  <si>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</si>
  <si>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</si>
  <si>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</si>
  <si>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</si>
  <si>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</si>
  <si>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</si>
  <si>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</si>
  <si>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</si>
  <si>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</si>
  <si>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</si>
  <si>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</si>
  <si>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</si>
  <si>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</si>
  <si>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</si>
  <si>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</si>
  <si>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</si>
  <si>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</si>
  <si>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</si>
  <si>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</si>
  <si>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</si>
  <si>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</si>
  <si>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</si>
  <si>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</si>
  <si>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</si>
  <si>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</si>
  <si>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</si>
  <si>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</si>
  <si>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</si>
  <si>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</si>
  <si>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</si>
  <si>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</si>
  <si>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</si>
  <si>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</si>
  <si>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</si>
  <si>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</si>
  <si>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</si>
  <si>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</si>
  <si>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</si>
  <si>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</si>
  <si>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</si>
  <si>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</si>
  <si>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</si>
  <si>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</si>
  <si>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</si>
  <si>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</si>
  <si>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</si>
  <si>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</si>
  <si>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</si>
  <si>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</si>
  <si>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</si>
  <si>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</si>
  <si>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</si>
  <si>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</si>
  <si>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</si>
  <si>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</si>
  <si>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</si>
  <si>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</si>
  <si>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</si>
  <si>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</si>
  <si>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</si>
  <si>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</si>
  <si>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</si>
  <si>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</si>
  <si>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</si>
  <si>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</si>
  <si>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</si>
  <si>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</si>
  <si>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</si>
  <si>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</si>
  <si>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</si>
  <si>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</si>
  <si>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</si>
  <si>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</si>
  <si>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</si>
  <si>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</si>
  <si>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</si>
  <si>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</si>
  <si>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</si>
  <si>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</si>
  <si>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</si>
  <si>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</si>
  <si>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</si>
  <si>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</si>
  <si>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</si>
  <si>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</si>
  <si>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</si>
  <si>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</si>
  <si>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</si>
  <si>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</si>
  <si>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</si>
  <si>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</si>
  <si>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</si>
  <si>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</si>
  <si>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</si>
  <si>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</si>
  <si>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</si>
  <si>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</si>
  <si>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</si>
  <si>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</si>
  <si>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</si>
  <si>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</si>
  <si>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</si>
  <si>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</si>
  <si>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</si>
  <si>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</si>
  <si>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</si>
  <si>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</si>
  <si>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</si>
  <si>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</si>
  <si>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</si>
  <si>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</si>
  <si>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</si>
  <si>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</si>
  <si>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</si>
  <si>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</si>
  <si>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</si>
  <si>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</si>
  <si>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</si>
  <si>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</si>
  <si>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</si>
  <si>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</si>
  <si>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</si>
  <si>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</si>
  <si>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</si>
  <si>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</si>
  <si>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</si>
  <si>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</si>
  <si>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</si>
  <si>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</si>
  <si>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</si>
  <si>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</si>
  <si>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</si>
  <si>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</si>
  <si>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</si>
  <si>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</si>
  <si>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</si>
  <si>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</si>
  <si>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</si>
  <si>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</si>
  <si>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</si>
  <si>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</si>
  <si>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</si>
  <si>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</si>
  <si>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</si>
  <si>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</si>
  <si>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</si>
  <si>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</si>
  <si>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</si>
  <si>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</si>
  <si>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</si>
  <si>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</si>
  <si>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</si>
  <si>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</si>
  <si>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</si>
  <si>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</si>
  <si>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</si>
  <si>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</si>
  <si>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</si>
  <si>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</si>
  <si>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</si>
  <si>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</si>
  <si>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</si>
  <si>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</si>
  <si>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</si>
  <si>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</si>
  <si>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</si>
  <si>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</si>
  <si>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</si>
  <si>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</si>
  <si>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</si>
  <si>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</si>
  <si>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</si>
  <si>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</si>
  <si>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</si>
  <si>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</si>
  <si>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</si>
  <si>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</si>
  <si>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</si>
  <si>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</si>
  <si>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</si>
  <si>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</si>
  <si>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</si>
  <si>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</si>
  <si>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</si>
  <si>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</si>
  <si>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</si>
  <si>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</si>
  <si>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</si>
  <si>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</si>
  <si>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</si>
  <si>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</si>
  <si>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</si>
  <si>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</si>
  <si>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</si>
  <si>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</si>
  <si>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</si>
  <si>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</si>
  <si>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</si>
  <si>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</si>
  <si>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</si>
  <si>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</si>
  <si>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</si>
  <si>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</si>
  <si>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</si>
  <si>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</si>
  <si>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</si>
  <si>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</si>
  <si>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</si>
  <si>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</si>
  <si>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</si>
  <si>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</si>
  <si>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</si>
  <si>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</si>
  <si>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</si>
  <si>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</si>
  <si>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</si>
  <si>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</si>
  <si>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</si>
  <si>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</si>
  <si>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</si>
  <si>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</si>
  <si>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</si>
  <si>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</si>
  <si>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</si>
  <si>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</si>
  <si>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</si>
  <si>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</si>
  <si>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</si>
  <si>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</si>
  <si>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</si>
  <si>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</si>
  <si>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</si>
  <si>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</si>
  <si>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</si>
  <si>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</si>
  <si>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</si>
  <si>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</si>
  <si>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</si>
  <si>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</si>
  <si>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</si>
  <si>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</si>
  <si>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</si>
  <si>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</si>
  <si>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</si>
  <si>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</si>
  <si>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</si>
  <si>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</si>
  <si>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</si>
  <si>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</si>
  <si>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</si>
  <si>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</si>
  <si>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</si>
  <si>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</si>
  <si>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</si>
  <si>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</si>
  <si>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</si>
  <si>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</si>
  <si>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</si>
  <si>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</si>
  <si>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</si>
  <si>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</si>
  <si>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</si>
  <si>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</si>
  <si>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</si>
  <si>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</si>
  <si>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</si>
  <si>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</si>
  <si>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</si>
  <si>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</si>
  <si>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</si>
  <si>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</si>
  <si>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</si>
  <si>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</si>
  <si>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</si>
  <si>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</si>
  <si>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</si>
  <si>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</si>
  <si>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</si>
  <si>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</si>
  <si>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</si>
  <si>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</si>
  <si>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</si>
  <si>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</si>
  <si>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</si>
  <si>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</si>
  <si>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</si>
  <si>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</si>
  <si>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</si>
  <si>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</si>
  <si>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</si>
  <si>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</si>
  <si>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</si>
  <si>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</si>
  <si>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</si>
  <si>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</si>
  <si>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</si>
  <si>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</si>
  <si>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</si>
  <si>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</si>
  <si>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</si>
  <si>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</si>
  <si>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</si>
  <si>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</si>
  <si>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</si>
  <si>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</si>
  <si>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</si>
  <si>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</si>
  <si>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</si>
  <si>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</si>
  <si>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</si>
  <si>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</si>
  <si>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</si>
  <si>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</si>
  <si>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</si>
  <si>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</si>
  <si>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</si>
  <si>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</si>
  <si>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</si>
  <si>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</si>
  <si>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</si>
  <si>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</si>
  <si>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</si>
  <si>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</si>
  <si>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</si>
  <si>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</si>
  <si>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</si>
  <si>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</si>
  <si>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</si>
  <si>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</si>
  <si>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</si>
  <si>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</si>
  <si>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</si>
  <si>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</si>
  <si>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</si>
  <si>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</si>
  <si>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</si>
  <si>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</si>
  <si>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</si>
  <si>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</si>
  <si>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</si>
  <si>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</si>
  <si>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</si>
  <si>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</si>
  <si>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</si>
  <si>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</si>
  <si>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</si>
  <si>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</si>
  <si>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</si>
  <si>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</si>
  <si>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</si>
  <si>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</si>
  <si>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</si>
  <si>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</si>
  <si>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</si>
  <si>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</si>
  <si>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</si>
  <si>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</si>
  <si>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</si>
  <si>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</si>
  <si>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</si>
  <si>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</si>
  <si>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</si>
  <si>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</si>
  <si>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</si>
  <si>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</si>
  <si>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</si>
  <si>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</si>
  <si>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</si>
  <si>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</si>
  <si>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</si>
  <si>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</si>
  <si>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</si>
  <si>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</si>
  <si>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</si>
  <si>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</si>
  <si>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</si>
  <si>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</si>
  <si>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</si>
  <si>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</si>
  <si>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</si>
  <si>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</si>
  <si>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</si>
  <si>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</si>
  <si>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</si>
  <si>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</si>
  <si>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</si>
  <si>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</si>
  <si>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</si>
  <si>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</si>
  <si>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</si>
  <si>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</si>
  <si>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</si>
  <si>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</si>
  <si>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</si>
  <si>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</si>
  <si>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</si>
  <si>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</si>
  <si>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</si>
  <si>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</si>
  <si>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</si>
  <si>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</si>
  <si>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</si>
  <si>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</si>
  <si>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</si>
  <si>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</si>
  <si>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</si>
  <si>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</si>
  <si>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</si>
  <si>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</si>
  <si>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</si>
  <si>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</si>
  <si>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</si>
  <si>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</si>
  <si>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</si>
  <si>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</si>
  <si>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</si>
  <si>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</si>
  <si>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</si>
  <si>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</si>
  <si>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</si>
  <si>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</si>
  <si>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</si>
  <si>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</si>
  <si>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</si>
  <si>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</si>
  <si>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</si>
  <si>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</si>
  <si>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</si>
  <si>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</si>
  <si>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</si>
  <si>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</si>
  <si>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</si>
  <si>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</si>
  <si>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</si>
  <si>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</si>
  <si>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</si>
  <si>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</si>
  <si>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</si>
  <si>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</si>
  <si>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</si>
  <si>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</si>
  <si>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</si>
  <si>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</si>
  <si>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</si>
  <si>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</si>
  <si>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</si>
  <si>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</si>
  <si>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</si>
  <si>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</si>
  <si>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</si>
  <si>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</si>
  <si>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</si>
  <si>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</si>
  <si>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</si>
  <si>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</si>
  <si>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</si>
  <si>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</si>
  <si>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</si>
  <si>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</si>
  <si>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</si>
  <si>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</si>
  <si>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</si>
  <si>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</si>
  <si>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</si>
  <si>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</si>
  <si>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</si>
  <si>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</si>
  <si>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</si>
  <si>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</si>
  <si>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</si>
  <si>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</si>
  <si>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</si>
  <si>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</si>
  <si>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</si>
  <si>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</si>
  <si>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</si>
  <si>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</si>
  <si>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</si>
  <si>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</si>
  <si>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</si>
  <si>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</si>
  <si>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</si>
  <si>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</si>
  <si>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</si>
  <si>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</si>
  <si>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</si>
  <si>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</si>
  <si>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</si>
  <si>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</si>
  <si>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</si>
  <si>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</si>
  <si>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</si>
  <si>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</si>
  <si>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</si>
  <si>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</si>
  <si>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</si>
  <si>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</si>
  <si>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</si>
  <si>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</si>
  <si>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</si>
  <si>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</si>
  <si>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</si>
  <si>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</si>
  <si>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</si>
  <si>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</si>
  <si>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</si>
  <si>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</si>
  <si>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</si>
  <si>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</si>
  <si>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</si>
  <si>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</si>
  <si>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</si>
  <si>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</si>
  <si>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</si>
  <si>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</si>
  <si>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</si>
  <si>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</si>
  <si>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</si>
  <si>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</si>
  <si>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</si>
  <si>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</si>
  <si>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</si>
  <si>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</si>
  <si>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</si>
  <si>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</si>
  <si>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</si>
  <si>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</si>
  <si>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</si>
  <si>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</si>
  <si>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</si>
  <si>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</si>
  <si>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</si>
  <si>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</si>
  <si>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</si>
  <si>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</si>
  <si>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</si>
  <si>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</si>
  <si>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</si>
  <si>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</si>
  <si>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</si>
  <si>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</si>
  <si>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</si>
  <si>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</si>
  <si>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</si>
  <si>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</si>
  <si>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</si>
  <si>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</si>
  <si>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</si>
  <si>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</si>
  <si>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</si>
  <si>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</si>
  <si>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</si>
  <si>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</si>
  <si>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</si>
  <si>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</si>
  <si>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</si>
  <si>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</si>
  <si>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</si>
  <si>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</si>
  <si>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</si>
  <si>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</si>
  <si>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</si>
  <si>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</si>
  <si>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</si>
  <si>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</si>
  <si>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</si>
  <si>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</si>
  <si>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</si>
  <si>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</si>
  <si>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</si>
  <si>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</si>
  <si>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</si>
  <si>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</si>
  <si>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</si>
  <si>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</si>
  <si>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</si>
  <si>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</si>
  <si>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</si>
  <si>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</si>
  <si>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</si>
  <si>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</si>
  <si>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</si>
  <si>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</si>
  <si>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</si>
  <si>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</si>
  <si>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</si>
  <si>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</si>
  <si>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</si>
  <si>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</si>
  <si>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</si>
  <si>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</si>
  <si>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</si>
  <si>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</si>
  <si>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</si>
  <si>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</si>
  <si>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</si>
  <si>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</si>
  <si>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</si>
  <si>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</si>
  <si>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</si>
  <si>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</si>
  <si>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</si>
  <si>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</si>
  <si>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</si>
  <si>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</si>
  <si>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</si>
  <si>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</si>
  <si>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</si>
  <si>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</si>
  <si>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</si>
  <si>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</si>
  <si>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</si>
  <si>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</si>
  <si>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</si>
  <si>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</si>
  <si>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</si>
  <si>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</si>
  <si>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</si>
  <si>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</si>
  <si>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</si>
  <si>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</si>
  <si>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</si>
  <si>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</si>
  <si>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</si>
  <si>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</si>
  <si>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</si>
  <si>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</si>
  <si>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</si>
  <si>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</si>
  <si>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</si>
  <si>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</si>
  <si>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</si>
  <si>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</si>
  <si>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</si>
  <si>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</si>
  <si>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</si>
  <si>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</si>
  <si>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</si>
  <si>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</si>
  <si>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</si>
  <si>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</si>
  <si>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</si>
  <si>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</si>
  <si>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</si>
  <si>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</si>
  <si>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</si>
  <si>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</si>
  <si>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</si>
  <si>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</si>
  <si>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</si>
  <si>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</si>
  <si>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</si>
  <si>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</si>
  <si>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</si>
  <si>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</si>
  <si>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</si>
  <si>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</si>
  <si>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</si>
  <si>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</si>
  <si>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</si>
  <si>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</si>
  <si>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</si>
  <si>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</si>
  <si>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</si>
  <si>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</si>
  <si>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</si>
  <si>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</si>
  <si>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</si>
  <si>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</si>
  <si>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</si>
  <si>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</si>
  <si>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</si>
  <si>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</si>
  <si>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</si>
  <si>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</si>
  <si>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</si>
  <si>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</si>
  <si>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</si>
  <si>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</si>
  <si>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</si>
  <si>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</si>
  <si>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</si>
  <si>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</si>
  <si>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</si>
  <si>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</si>
  <si>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</si>
  <si>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</si>
  <si>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</si>
  <si>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</si>
  <si>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</si>
  <si>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</si>
  <si>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</si>
  <si>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</si>
  <si>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</si>
  <si>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</si>
  <si>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</si>
  <si>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</si>
  <si>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</si>
  <si>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</si>
  <si>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</si>
  <si>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</si>
  <si>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</si>
  <si>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</si>
  <si>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</si>
  <si>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</si>
  <si>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</si>
  <si>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</si>
  <si>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</si>
  <si>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</si>
  <si>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</si>
  <si>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</si>
  <si>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</si>
  <si>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</si>
  <si>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</si>
  <si>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</si>
  <si>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</si>
  <si>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</si>
  <si>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</si>
  <si>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</si>
  <si>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</si>
  <si>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</si>
  <si>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</si>
  <si>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</si>
  <si>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</si>
  <si>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</si>
  <si>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</si>
  <si>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</si>
  <si>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</si>
  <si>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</si>
  <si>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</si>
  <si>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</si>
  <si>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</si>
  <si>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</si>
  <si>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</si>
  <si>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</si>
  <si>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</si>
  <si>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</si>
  <si>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</si>
  <si>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</si>
  <si>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</si>
  <si>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</si>
  <si>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</si>
  <si>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</si>
  <si>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</si>
  <si>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</si>
  <si>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</si>
  <si>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</si>
  <si>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</si>
  <si>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</si>
  <si>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</si>
  <si>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</si>
  <si>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</si>
  <si>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</si>
  <si>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</si>
  <si>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</si>
  <si>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</si>
  <si>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</si>
  <si>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</si>
  <si>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</si>
  <si>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</si>
  <si>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</si>
  <si>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</si>
  <si>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</si>
  <si>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</si>
  <si>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</si>
  <si>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</si>
  <si>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</si>
  <si>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</si>
  <si>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</si>
  <si>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</si>
  <si>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</si>
  <si>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</si>
  <si>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</si>
  <si>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</si>
  <si>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</si>
  <si>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</si>
  <si>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</si>
  <si>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</si>
  <si>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</si>
  <si>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</si>
  <si>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</si>
  <si>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</si>
  <si>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</si>
  <si>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</si>
  <si>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</si>
  <si>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</si>
  <si>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</si>
  <si>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</si>
  <si>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</si>
  <si>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</si>
  <si>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</si>
  <si>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</si>
  <si>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</si>
  <si>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</si>
  <si>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</si>
  <si>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</si>
  <si>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</si>
  <si>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</si>
  <si>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</si>
  <si>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</si>
  <si>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</si>
  <si>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</si>
  <si>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</si>
  <si>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</si>
  <si>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</si>
  <si>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</si>
  <si>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</si>
  <si>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</si>
  <si>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</si>
  <si>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</si>
  <si>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</si>
  <si>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</si>
  <si>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</si>
  <si>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</si>
  <si>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</si>
  <si>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</si>
  <si>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</si>
  <si>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</si>
  <si>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</si>
  <si>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</si>
  <si>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</si>
  <si>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</si>
  <si>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</si>
  <si>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</si>
  <si>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</si>
  <si>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</si>
  <si>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</si>
  <si>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</si>
  <si>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</si>
  <si>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</si>
  <si>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</si>
  <si>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</si>
  <si>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</si>
  <si>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</si>
  <si>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</si>
  <si>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</si>
  <si>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</si>
  <si>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</si>
  <si>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</si>
  <si>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</si>
  <si>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</si>
  <si>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</si>
  <si>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</si>
  <si>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</si>
  <si>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</si>
  <si>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</si>
  <si>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</si>
  <si>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</si>
  <si>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</si>
  <si>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</si>
  <si>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</si>
  <si>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</si>
  <si>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</si>
  <si>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</si>
  <si>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</si>
  <si>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</si>
  <si>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</si>
  <si>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</si>
  <si>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</si>
  <si>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</si>
  <si>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</si>
  <si>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</si>
  <si>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</si>
  <si>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</si>
  <si>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</si>
  <si>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</si>
  <si>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</si>
  <si>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</si>
  <si>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</si>
  <si>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</si>
  <si>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</si>
  <si>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</si>
  <si>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</si>
  <si>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</si>
  <si>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</si>
  <si>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</si>
  <si>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</si>
  <si>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</si>
  <si>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</si>
  <si>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</si>
  <si>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</si>
  <si>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</si>
  <si>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</si>
  <si>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</si>
  <si>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</si>
  <si>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</si>
  <si>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</si>
  <si>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</si>
  <si>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</si>
  <si>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</si>
  <si>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</si>
  <si>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</si>
  <si>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</si>
  <si>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</si>
  <si>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</si>
  <si>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</si>
  <si>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</si>
  <si>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</si>
  <si>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</si>
  <si>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</si>
  <si>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</si>
  <si>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</si>
  <si>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</si>
  <si>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</si>
  <si>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</si>
  <si>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</si>
  <si>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</si>
  <si>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</si>
  <si>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</si>
  <si>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</si>
  <si>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</si>
  <si>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</si>
  <si>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</si>
  <si>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</si>
  <si>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</si>
  <si>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</si>
  <si>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</si>
  <si>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</si>
  <si>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</si>
  <si>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</si>
  <si>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</si>
  <si>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</si>
  <si>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</si>
  <si>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</si>
  <si>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</si>
  <si>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</si>
  <si>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</si>
  <si>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</si>
  <si>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</si>
  <si>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</si>
  <si>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</si>
  <si>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</si>
  <si>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</si>
  <si>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</si>
  <si>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</si>
  <si>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</si>
  <si>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</si>
  <si>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</si>
  <si>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</si>
  <si>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</si>
  <si>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</si>
  <si>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</si>
  <si>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</si>
  <si>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</si>
  <si>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</si>
  <si>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</si>
  <si>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</si>
  <si>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</si>
  <si>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</si>
  <si>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</si>
  <si>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</si>
  <si>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</si>
  <si>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</si>
  <si>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</si>
  <si>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</si>
  <si>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</si>
  <si>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</si>
  <si>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</si>
  <si>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</si>
  <si>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</si>
  <si>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</si>
  <si>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</si>
  <si>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</si>
  <si>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</si>
  <si>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</si>
  <si>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</si>
  <si>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</si>
  <si>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</si>
  <si>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</si>
  <si>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</si>
  <si>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</si>
  <si>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</si>
  <si>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</si>
  <si>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</si>
  <si>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</si>
  <si>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</si>
  <si>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</si>
  <si>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</si>
  <si>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</si>
  <si>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</si>
  <si>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</si>
  <si>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</si>
  <si>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</si>
  <si>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</si>
  <si>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</si>
  <si>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</si>
  <si>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</si>
  <si>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</si>
  <si>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</si>
  <si>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</si>
  <si>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</si>
  <si>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</si>
  <si>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</si>
  <si>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</si>
  <si>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</si>
  <si>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</si>
  <si>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</si>
  <si>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</si>
  <si>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</si>
  <si>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</si>
  <si>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</si>
  <si>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</si>
  <si>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</si>
  <si>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</si>
  <si>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</si>
  <si>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</si>
  <si>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</si>
  <si>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</si>
  <si>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</si>
  <si>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</si>
  <si>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</si>
  <si>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</si>
  <si>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</si>
  <si>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</si>
  <si>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</si>
  <si>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</si>
  <si>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</si>
  <si>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</si>
  <si>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</si>
  <si>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</si>
  <si>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</si>
  <si>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</si>
  <si>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</si>
  <si>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</si>
  <si>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</si>
  <si>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</si>
  <si>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</si>
  <si>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</si>
  <si>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</si>
  <si>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</si>
  <si>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</si>
  <si>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</si>
  <si>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</si>
  <si>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</si>
  <si>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</si>
  <si>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</si>
  <si>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</si>
  <si>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</si>
  <si>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</si>
  <si>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</si>
  <si>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</si>
  <si>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</si>
  <si>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</si>
  <si>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</si>
  <si>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</si>
  <si>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</si>
  <si>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</si>
  <si>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</si>
  <si>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</si>
  <si>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</si>
  <si>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</si>
  <si>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</si>
  <si>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</si>
  <si>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</si>
  <si>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</si>
  <si>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</si>
  <si>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</si>
  <si>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</si>
  <si>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</si>
  <si>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</si>
  <si>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</si>
  <si>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</si>
  <si>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</si>
  <si>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</si>
  <si>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</si>
  <si>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</si>
  <si>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</si>
  <si>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</si>
  <si>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</si>
  <si>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</si>
  <si>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</si>
  <si>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</si>
  <si>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</si>
  <si>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</si>
  <si>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</si>
  <si>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</si>
  <si>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</si>
  <si>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</si>
  <si>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</si>
  <si>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</si>
  <si>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</si>
  <si>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</si>
  <si>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</si>
  <si>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</si>
  <si>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</si>
  <si>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</si>
  <si>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</si>
  <si>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</si>
  <si>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</si>
  <si>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</si>
  <si>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</si>
  <si>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</si>
  <si>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</si>
  <si>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</si>
  <si>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</si>
  <si>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</si>
  <si>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</si>
  <si>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</si>
  <si>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</si>
  <si>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</si>
  <si>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</si>
  <si>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</si>
  <si>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</si>
  <si>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</si>
  <si>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</si>
  <si>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</si>
  <si>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</si>
  <si>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</si>
  <si>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</si>
  <si>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</si>
  <si>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</si>
  <si>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</si>
  <si>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</si>
  <si>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</si>
  <si>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</si>
  <si>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</si>
  <si>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</si>
  <si>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</si>
  <si>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</si>
  <si>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</si>
  <si>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</si>
  <si>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</si>
  <si>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</si>
  <si>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</si>
  <si>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</si>
  <si>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</si>
  <si>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</si>
  <si>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</si>
  <si>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</si>
  <si>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</si>
  <si>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</si>
  <si>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</si>
  <si>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</si>
  <si>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</si>
  <si>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</si>
  <si>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</si>
  <si>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</si>
  <si>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</si>
  <si>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</si>
  <si>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</si>
  <si>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</si>
  <si>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</si>
  <si>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</si>
  <si>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</si>
  <si>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</si>
  <si>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</si>
  <si>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</si>
  <si>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</si>
  <si>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</si>
  <si>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</si>
  <si>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</si>
  <si>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</si>
  <si>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</si>
  <si>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</si>
  <si>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</si>
  <si>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</si>
  <si>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</si>
  <si>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</si>
  <si>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</si>
  <si>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</si>
  <si>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</si>
  <si>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</si>
  <si>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</si>
  <si>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</si>
  <si>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</si>
  <si>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</si>
  <si>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</si>
  <si>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</si>
  <si>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</si>
  <si>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</si>
  <si>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</si>
  <si>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</si>
  <si>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</si>
  <si>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</si>
  <si>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</si>
  <si>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</si>
  <si>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</si>
  <si>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</si>
  <si>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</si>
  <si>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</si>
  <si>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</si>
  <si>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</si>
  <si>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</si>
  <si>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</si>
  <si>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</si>
  <si>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</si>
  <si>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</si>
  <si>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</si>
  <si>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</si>
  <si>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</si>
  <si>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</si>
  <si>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</si>
  <si>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</si>
  <si>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</si>
  <si>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</si>
  <si>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</si>
  <si>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</si>
  <si>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</si>
  <si>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</si>
  <si>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</si>
  <si>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</si>
  <si>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</si>
  <si>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</si>
  <si>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</si>
  <si>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</si>
  <si>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</si>
  <si>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</si>
  <si>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</si>
  <si>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</si>
  <si>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</si>
  <si>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</si>
  <si>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</si>
  <si>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</si>
  <si>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</si>
  <si>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</si>
  <si>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</si>
  <si>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</si>
  <si>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</si>
  <si>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</si>
  <si>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</si>
  <si>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</si>
  <si>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</si>
  <si>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</si>
  <si>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</si>
  <si>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</si>
  <si>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</si>
  <si>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</si>
  <si>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</si>
  <si>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</si>
  <si>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</si>
  <si>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</si>
  <si>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</si>
  <si>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</si>
  <si>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</si>
  <si>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</si>
  <si>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</si>
  <si>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</si>
  <si>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</si>
  <si>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</si>
  <si>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</si>
  <si>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</si>
  <si>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</si>
  <si>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</si>
  <si>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</si>
  <si>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</si>
  <si>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</si>
  <si>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</si>
  <si>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</si>
  <si>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</si>
  <si>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</si>
  <si>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</si>
  <si>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</si>
  <si>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</si>
  <si>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</si>
  <si>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</si>
  <si>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</si>
  <si>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</si>
  <si>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</si>
  <si>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</si>
  <si>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</si>
  <si>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</si>
  <si>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</si>
  <si>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</si>
  <si>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</si>
  <si>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</si>
  <si>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</si>
  <si>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</si>
  <si>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</si>
  <si>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</si>
  <si>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</si>
  <si>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</si>
  <si>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</si>
  <si>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</si>
  <si>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</si>
  <si>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</si>
  <si>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</si>
  <si>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</si>
  <si>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</si>
  <si>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</si>
  <si>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</si>
  <si>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</si>
  <si>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</si>
  <si>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</si>
  <si>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</si>
  <si>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</si>
  <si>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</si>
  <si>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</si>
  <si>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</si>
  <si>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</si>
  <si>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</si>
  <si>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</si>
  <si>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</si>
  <si>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</si>
  <si>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</si>
  <si>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</si>
  <si>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</si>
  <si>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</si>
  <si>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</si>
  <si>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</si>
  <si>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</si>
  <si>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</si>
  <si>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</si>
  <si>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</si>
  <si>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</si>
  <si>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</si>
  <si>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</si>
  <si>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</si>
  <si>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</si>
  <si>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</si>
  <si>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</si>
  <si>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</si>
  <si>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</si>
  <si>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</si>
  <si>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</si>
  <si>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</si>
  <si>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</si>
  <si>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</si>
  <si>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</si>
  <si>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</si>
  <si>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</si>
  <si>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</si>
  <si>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</si>
  <si>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</si>
  <si>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</si>
  <si>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</si>
  <si>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</si>
  <si>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</si>
  <si>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</si>
  <si>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</si>
  <si>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</si>
  <si>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</si>
  <si>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</si>
  <si>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</si>
  <si>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</si>
  <si>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</si>
  <si>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</si>
  <si>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</si>
  <si>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</si>
  <si>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</si>
  <si>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</si>
  <si>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</si>
  <si>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</si>
  <si>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</si>
  <si>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</si>
  <si>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</si>
  <si>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</si>
  <si>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</si>
  <si>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</si>
  <si>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</si>
  <si>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</si>
  <si>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</si>
  <si>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</si>
  <si>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</si>
  <si>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</si>
  <si>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</si>
  <si>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</si>
  <si>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</si>
  <si>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</si>
  <si>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</si>
  <si>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</si>
  <si>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</si>
  <si>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</si>
  <si>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</si>
  <si>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</si>
  <si>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</si>
  <si>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</si>
  <si>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</si>
  <si>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</si>
  <si>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</si>
  <si>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</si>
  <si>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</si>
  <si>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</si>
  <si>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</si>
  <si>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</si>
  <si>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</si>
  <si>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</si>
  <si>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</si>
  <si>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</si>
  <si>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</si>
  <si>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</si>
  <si>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</si>
  <si>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</si>
  <si>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</si>
  <si>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</si>
  <si>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</si>
  <si>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</si>
  <si>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</si>
  <si>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</si>
  <si>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</si>
  <si>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</si>
  <si>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</si>
  <si>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</si>
  <si>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</si>
  <si>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</si>
  <si>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</si>
  <si>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</si>
  <si>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</si>
  <si>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</si>
  <si>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</si>
  <si>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</si>
  <si>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</si>
  <si>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</si>
  <si>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</si>
  <si>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</si>
  <si>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</si>
  <si>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</si>
  <si>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</si>
  <si>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</si>
  <si>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</si>
  <si>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</si>
  <si>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</si>
  <si>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</si>
  <si>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</si>
  <si>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</si>
  <si>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</si>
  <si>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</si>
  <si>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</si>
  <si>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</si>
  <si>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</si>
  <si>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</si>
  <si>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</si>
  <si>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</si>
  <si>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</si>
  <si>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</si>
  <si>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</si>
  <si>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</si>
  <si>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</si>
  <si>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</si>
  <si>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</si>
  <si>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</si>
  <si>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</si>
  <si>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</si>
  <si>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</si>
  <si>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</si>
  <si>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</si>
  <si>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</si>
  <si>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</si>
  <si>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</si>
  <si>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</si>
  <si>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</si>
  <si>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</si>
  <si>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</si>
  <si>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</si>
  <si>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</si>
  <si>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</si>
  <si>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</si>
  <si>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</si>
  <si>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</si>
  <si>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</si>
  <si>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</si>
  <si>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</si>
  <si>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</si>
  <si>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</si>
  <si>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</si>
  <si>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</si>
  <si>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</si>
  <si>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</si>
  <si>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</si>
  <si>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</si>
  <si>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</si>
  <si>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</si>
  <si>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</si>
  <si>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</si>
  <si>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</si>
  <si>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</si>
  <si>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</si>
  <si>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</si>
  <si>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</si>
  <si>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</si>
  <si>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</si>
  <si>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</si>
  <si>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</si>
  <si>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</si>
  <si>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</si>
  <si>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</si>
  <si>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</si>
  <si>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</si>
  <si>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</si>
  <si>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</si>
  <si>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</si>
  <si>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</si>
  <si>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</si>
  <si>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</si>
  <si>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</si>
  <si>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</si>
  <si>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</si>
  <si>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</si>
  <si>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</si>
  <si>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</si>
  <si>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</si>
  <si>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</si>
  <si>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</si>
  <si>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</si>
  <si>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</si>
  <si>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</si>
  <si>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</si>
  <si>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</si>
  <si>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</si>
  <si>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</si>
  <si>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</si>
  <si>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</si>
  <si>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</si>
  <si>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</si>
  <si>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</si>
  <si>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</si>
  <si>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</si>
  <si>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</si>
  <si>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</si>
  <si>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</si>
  <si>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</si>
  <si>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</si>
  <si>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</si>
  <si>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</si>
  <si>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</si>
  <si>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</si>
  <si>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</si>
  <si>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</si>
  <si>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</si>
  <si>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</si>
  <si>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</si>
  <si>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</si>
  <si>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</si>
  <si>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</si>
  <si>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</si>
  <si>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</si>
  <si>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</si>
  <si>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</si>
  <si>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</si>
  <si>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</si>
  <si>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</si>
  <si>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</si>
  <si>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</si>
  <si>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</si>
  <si>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</si>
  <si>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</si>
  <si>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</si>
  <si>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</si>
  <si>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</si>
  <si>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</si>
  <si>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</si>
  <si>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</si>
  <si>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</si>
  <si>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</si>
  <si>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</si>
  <si>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</si>
  <si>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</si>
  <si>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</si>
  <si>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</si>
  <si>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</si>
  <si>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</si>
  <si>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</si>
  <si>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</si>
  <si>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</si>
  <si>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</si>
  <si>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</si>
  <si>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</si>
  <si>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</si>
  <si>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</si>
  <si>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</si>
  <si>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</si>
  <si>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</si>
  <si>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</si>
  <si>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</si>
  <si>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</si>
  <si>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</si>
  <si>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</si>
  <si>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</si>
  <si>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</si>
  <si>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</si>
  <si>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</si>
  <si>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</si>
  <si>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</si>
  <si>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</si>
  <si>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</si>
  <si>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</si>
  <si>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</si>
  <si>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</si>
  <si>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</si>
  <si>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</si>
  <si>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</si>
  <si>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</si>
  <si>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</si>
  <si>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</si>
  <si>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</si>
  <si>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</si>
  <si>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</si>
  <si>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</si>
  <si>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</si>
  <si>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</si>
  <si>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</si>
  <si>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</si>
  <si>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</si>
  <si>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</si>
  <si>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</si>
  <si>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</si>
  <si>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</si>
  <si>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</si>
  <si>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</si>
  <si>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</si>
  <si>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</si>
  <si>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</si>
  <si>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</si>
  <si>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</si>
  <si>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</si>
  <si>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</si>
  <si>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</si>
  <si>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</si>
  <si>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</si>
  <si>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</si>
  <si>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</si>
  <si>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</si>
  <si>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</si>
  <si>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</si>
  <si>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</si>
  <si>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</si>
  <si>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</si>
  <si>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</si>
  <si>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</si>
  <si>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</si>
  <si>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</si>
  <si>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</si>
  <si>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</si>
  <si>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</si>
  <si>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</si>
  <si>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</si>
  <si>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</si>
  <si>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</si>
  <si>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</si>
  <si>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</si>
  <si>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</si>
  <si>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</si>
  <si>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</si>
  <si>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</si>
  <si>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</si>
  <si>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</si>
  <si>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</si>
  <si>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</si>
  <si>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</si>
  <si>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</si>
  <si>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</si>
  <si>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</si>
  <si>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</si>
  <si>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</si>
  <si>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</si>
  <si>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</si>
  <si>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</si>
  <si>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</si>
  <si>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</si>
  <si>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</si>
  <si>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</si>
  <si>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</si>
  <si>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</si>
  <si>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</si>
  <si>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</si>
  <si>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</si>
  <si>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</si>
  <si>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</si>
  <si>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</si>
  <si>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</si>
  <si>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</si>
  <si>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</si>
  <si>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</si>
  <si>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</si>
  <si>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</si>
  <si>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</si>
  <si>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</si>
  <si>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</si>
  <si>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</si>
  <si>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</si>
  <si>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</si>
  <si>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</si>
  <si>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</si>
  <si>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</si>
  <si>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</si>
  <si>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</si>
  <si>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</si>
  <si>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</si>
  <si>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</si>
  <si>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</si>
  <si>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</si>
  <si>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</si>
  <si>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</si>
  <si>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</si>
  <si>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</si>
  <si>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</si>
  <si>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</si>
  <si>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</si>
  <si>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</si>
  <si>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</si>
  <si>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</si>
  <si>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</si>
  <si>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</si>
  <si>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</si>
  <si>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</si>
  <si>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</si>
  <si>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</si>
  <si>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</si>
  <si>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</si>
  <si>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</si>
  <si>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</si>
  <si>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</si>
  <si>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</si>
  <si>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</si>
  <si>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</si>
  <si>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</si>
  <si>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</si>
  <si>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</si>
  <si>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</si>
  <si>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</si>
  <si>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</si>
  <si>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</si>
  <si>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</si>
  <si>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</si>
  <si>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</si>
  <si>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</si>
  <si>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</si>
  <si>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</si>
  <si>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</si>
  <si>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</si>
  <si>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</si>
  <si>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</si>
  <si>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</si>
  <si>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</si>
  <si>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</si>
  <si>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</si>
  <si>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</si>
  <si>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</si>
  <si>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</si>
  <si>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</si>
  <si>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</si>
  <si>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</si>
  <si>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</si>
  <si>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</si>
  <si>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</si>
  <si>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</si>
  <si>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</si>
  <si>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</si>
  <si>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</si>
  <si>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</si>
  <si>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</si>
  <si>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</si>
  <si>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</si>
  <si>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</si>
  <si>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</si>
  <si>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</si>
  <si>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</si>
  <si>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</si>
  <si>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</si>
  <si>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</si>
  <si>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</si>
  <si>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</si>
  <si>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</si>
  <si>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</si>
  <si>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</si>
  <si>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</si>
  <si>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</si>
  <si>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</si>
  <si>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</si>
  <si>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</si>
  <si>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</si>
  <si>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</si>
  <si>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</si>
  <si>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</si>
  <si>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</si>
  <si>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</si>
  <si>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</si>
  <si>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</si>
  <si>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</si>
  <si>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</si>
  <si>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</si>
  <si>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</si>
  <si>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</si>
  <si>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</si>
  <si>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</si>
  <si>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</si>
  <si>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</si>
  <si>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</si>
  <si>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</si>
  <si>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</si>
  <si>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</si>
  <si>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</si>
  <si>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</si>
  <si>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</si>
  <si>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</si>
  <si>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</si>
  <si>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</si>
  <si>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</si>
  <si>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</si>
  <si>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</si>
  <si>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</si>
  <si>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</si>
  <si>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</si>
  <si>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</si>
  <si>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</si>
  <si>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</si>
  <si>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</si>
  <si>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</si>
  <si>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</si>
  <si>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</si>
  <si>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</si>
  <si>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</si>
  <si>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</si>
  <si>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</si>
  <si>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</si>
  <si>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</si>
  <si>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</si>
  <si>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</si>
  <si>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</si>
  <si>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</si>
  <si>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</si>
  <si>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</si>
  <si>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</si>
  <si>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</si>
  <si>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</si>
  <si>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</si>
  <si>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</si>
  <si>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</si>
  <si>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</si>
  <si>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</si>
  <si>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</si>
  <si>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</si>
  <si>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</si>
  <si>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</si>
  <si>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</si>
  <si>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</si>
  <si>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</si>
  <si>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</si>
  <si>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</si>
  <si>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</si>
  <si>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</si>
  <si>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</si>
  <si>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</si>
  <si>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</si>
  <si>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</si>
  <si>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</si>
  <si>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</si>
  <si>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</si>
  <si>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</si>
  <si>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</si>
  <si>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</si>
  <si>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</si>
  <si>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</si>
  <si>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</si>
  <si>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</si>
  <si>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</si>
  <si>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</si>
  <si>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</si>
  <si>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</si>
  <si>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</si>
  <si>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</si>
  <si>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</si>
  <si>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</si>
  <si>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</si>
  <si>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</si>
  <si>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</si>
  <si>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</si>
  <si>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</si>
  <si>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</si>
  <si>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</si>
  <si>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</si>
  <si>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</si>
  <si>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</si>
  <si>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</si>
  <si>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</si>
  <si>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</si>
  <si>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</si>
  <si>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</si>
  <si>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</si>
  <si>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</si>
  <si>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</si>
  <si>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</si>
  <si>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</si>
  <si>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</si>
  <si>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</si>
  <si>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</si>
  <si>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</si>
  <si>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</si>
  <si>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</si>
  <si>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</si>
  <si>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</si>
  <si>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</si>
  <si>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</si>
  <si>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</si>
  <si>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</si>
  <si>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</si>
  <si>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</si>
  <si>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</si>
  <si>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</si>
  <si>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</si>
  <si>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</si>
  <si>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</si>
  <si>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</si>
  <si>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</si>
  <si>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</si>
  <si>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</si>
  <si>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</si>
  <si>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</si>
  <si>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</si>
  <si>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</si>
  <si>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</si>
  <si>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</si>
  <si>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</si>
  <si>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</si>
  <si>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</si>
  <si>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</si>
  <si>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</si>
  <si>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</si>
  <si>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</si>
  <si>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</si>
  <si>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</si>
  <si>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</si>
  <si>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</si>
  <si>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</si>
  <si>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</si>
  <si>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</si>
  <si>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</si>
  <si>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</si>
  <si>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</si>
  <si>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</si>
  <si>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</si>
  <si>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</si>
  <si>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</si>
  <si>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</si>
  <si>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</si>
  <si>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</si>
  <si>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</si>
  <si>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</si>
  <si>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</si>
  <si>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</si>
  <si>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</si>
  <si>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</si>
  <si>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</si>
  <si>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</si>
  <si>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</si>
  <si>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</si>
  <si>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</si>
  <si>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</si>
  <si>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</si>
  <si>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</si>
  <si>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</si>
  <si>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</si>
  <si>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</si>
  <si>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</si>
  <si>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</si>
  <si>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</si>
  <si>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</si>
  <si>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</si>
  <si>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</si>
  <si>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</si>
  <si>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</si>
  <si>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</si>
  <si>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</si>
  <si>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</si>
  <si>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</si>
  <si>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</si>
  <si>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</si>
  <si>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</si>
  <si>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</si>
  <si>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</si>
  <si>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</si>
  <si>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</si>
  <si>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</si>
  <si>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</si>
  <si>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</si>
  <si>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</si>
  <si>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</si>
  <si>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</si>
  <si>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</si>
  <si>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</si>
  <si>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</si>
  <si>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</si>
  <si>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</si>
  <si>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</si>
  <si>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</si>
  <si>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</si>
  <si>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</si>
  <si>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</si>
  <si>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</si>
  <si>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</si>
  <si>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</si>
  <si>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</si>
  <si>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</si>
  <si>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</si>
  <si>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</si>
  <si>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</si>
  <si>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</si>
  <si>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</si>
  <si>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</si>
  <si>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</si>
  <si>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</si>
  <si>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</si>
  <si>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</si>
  <si>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</si>
  <si>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</si>
  <si>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</si>
  <si>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</si>
  <si>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</si>
  <si>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</si>
  <si>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</si>
  <si>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</si>
  <si>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</si>
  <si>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</si>
  <si>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</si>
  <si>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</si>
  <si>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</si>
  <si>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</si>
  <si>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</si>
  <si>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</si>
  <si>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</si>
  <si>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</si>
  <si>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</si>
  <si>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</si>
  <si>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</si>
  <si>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</si>
  <si>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</si>
  <si>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</si>
  <si>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</si>
  <si>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</si>
  <si>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</si>
  <si>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</si>
  <si>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</si>
  <si>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</si>
  <si>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</si>
  <si>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</si>
  <si>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</si>
  <si>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</si>
  <si>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</si>
  <si>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</si>
  <si>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</si>
  <si>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</si>
  <si>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</si>
  <si>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</si>
  <si>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</si>
  <si>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</si>
  <si>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</si>
  <si>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</si>
  <si>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</si>
  <si>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</si>
  <si>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</si>
  <si>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</si>
  <si>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</si>
  <si>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</si>
  <si>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</si>
  <si>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</si>
  <si>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</si>
  <si>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</si>
  <si>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</si>
  <si>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</si>
  <si>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</si>
  <si>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</si>
  <si>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</si>
  <si>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</si>
  <si>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</si>
  <si>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</si>
  <si>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</si>
  <si>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</si>
  <si>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</si>
  <si>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</si>
  <si>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</si>
  <si>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</si>
  <si>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</si>
  <si>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</si>
  <si>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</si>
  <si>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</si>
  <si>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</si>
  <si>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</si>
  <si>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</si>
  <si>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</si>
  <si>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</si>
  <si>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</si>
  <si>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</si>
  <si>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</si>
  <si>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</si>
  <si>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</si>
  <si>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</si>
  <si>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</si>
  <si>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</si>
  <si>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</si>
  <si>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</si>
  <si>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</si>
  <si>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</si>
  <si>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</si>
  <si>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</si>
  <si>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</si>
  <si>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</si>
  <si>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</si>
  <si>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</si>
  <si>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</si>
  <si>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</si>
  <si>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</si>
  <si>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</si>
  <si>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</si>
  <si>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</si>
  <si>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</si>
  <si>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</si>
  <si>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</si>
  <si>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</si>
  <si>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</si>
  <si>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</si>
  <si>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</si>
  <si>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</si>
  <si>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</si>
  <si>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</si>
  <si>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</si>
  <si>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</si>
  <si>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</si>
  <si>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</si>
  <si>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</si>
  <si>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</si>
  <si>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</si>
  <si>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</si>
  <si>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</si>
  <si>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</si>
  <si>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</si>
  <si>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</si>
  <si>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</si>
  <si>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</si>
  <si>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</si>
  <si>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</si>
  <si>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</si>
  <si>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</si>
  <si>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</si>
  <si>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</si>
  <si>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</si>
  <si>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</si>
  <si>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</si>
  <si>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</si>
  <si>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</si>
  <si>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</si>
  <si>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</si>
  <si>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</si>
  <si>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</si>
  <si>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</si>
  <si>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</si>
  <si>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</si>
  <si>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</si>
  <si>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</si>
  <si>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</si>
  <si>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</si>
  <si>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</si>
  <si>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</si>
  <si>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</si>
  <si>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</si>
  <si>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</si>
  <si>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</si>
  <si>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</si>
  <si>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</si>
  <si>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</si>
  <si>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</si>
  <si>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</si>
  <si>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</si>
  <si>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</si>
  <si>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</si>
  <si>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</si>
  <si>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</si>
  <si>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</si>
  <si>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</si>
  <si>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</si>
  <si>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</si>
  <si>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</si>
  <si>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</si>
  <si>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</si>
  <si>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</si>
  <si>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</si>
  <si>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</si>
  <si>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</si>
  <si>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</si>
  <si>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</si>
  <si>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</si>
  <si>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</si>
  <si>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</si>
  <si>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</si>
  <si>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</si>
  <si>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</si>
  <si>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</si>
  <si>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</si>
  <si>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</si>
  <si>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</si>
  <si>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</si>
  <si>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</si>
  <si>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</si>
  <si>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</si>
  <si>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</si>
  <si>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</si>
  <si>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</si>
  <si>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</si>
  <si>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</si>
  <si>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</si>
  <si>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</si>
  <si>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</si>
  <si>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</si>
  <si>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</si>
  <si>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</si>
  <si>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</si>
  <si>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</si>
  <si>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</si>
  <si>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</si>
  <si>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</si>
  <si>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</si>
  <si>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</si>
  <si>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</si>
  <si>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</si>
  <si>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</si>
  <si>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</si>
  <si>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</si>
  <si>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</si>
  <si>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</si>
  <si>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</si>
  <si>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</si>
  <si>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</si>
  <si>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</si>
  <si>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</si>
  <si>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</si>
  <si>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</si>
  <si>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</si>
  <si>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</si>
  <si>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</si>
  <si>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</si>
  <si>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</si>
  <si>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</si>
  <si>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</si>
  <si>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</si>
  <si>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</si>
  <si>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</si>
  <si>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</si>
  <si>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</si>
  <si>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</si>
  <si>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</si>
  <si>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</si>
  <si>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</si>
  <si>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</si>
  <si>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</si>
  <si>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</si>
  <si>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</si>
  <si>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</si>
  <si>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</si>
  <si>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</si>
  <si>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</si>
  <si>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</si>
  <si>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</si>
  <si>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</si>
  <si>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</si>
  <si>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</si>
  <si>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</si>
  <si>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</si>
  <si>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</si>
  <si>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</si>
  <si>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</si>
  <si>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</si>
  <si>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</si>
  <si>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</si>
  <si>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</si>
  <si>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</si>
  <si>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</si>
  <si>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</si>
  <si>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</si>
  <si>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</si>
  <si>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</si>
  <si>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</si>
  <si>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</si>
  <si>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</si>
  <si>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</si>
  <si>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</si>
  <si>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</si>
  <si>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</si>
  <si>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</si>
  <si>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</si>
  <si>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</si>
  <si>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</si>
  <si>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</si>
  <si>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</si>
  <si>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</si>
  <si>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</si>
  <si>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</si>
  <si>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</si>
  <si>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</si>
  <si>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</si>
  <si>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</si>
  <si>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</si>
  <si>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</si>
  <si>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</si>
  <si>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</si>
  <si>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</si>
  <si>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</si>
  <si>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</si>
  <si>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</si>
  <si>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</si>
  <si>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</si>
  <si>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</si>
  <si>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</si>
  <si>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</si>
  <si>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</si>
  <si>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</si>
  <si>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</si>
  <si>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</si>
  <si>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</si>
  <si>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</si>
  <si>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</si>
  <si>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</si>
  <si>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</si>
  <si>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</si>
  <si>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</si>
  <si>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</si>
  <si>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</si>
  <si>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</si>
  <si>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</si>
  <si>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</si>
  <si>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</si>
  <si>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</si>
  <si>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</si>
  <si>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</si>
  <si>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</si>
  <si>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</si>
  <si>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</si>
  <si>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</si>
  <si>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</si>
  <si>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</si>
  <si>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</si>
  <si>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</si>
  <si>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</si>
  <si>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</si>
  <si>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</si>
  <si>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</si>
  <si>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</si>
  <si>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</si>
  <si>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</si>
  <si>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</si>
  <si>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</si>
  <si>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</si>
  <si>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</si>
  <si>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</si>
  <si>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</si>
  <si>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</si>
  <si>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</si>
  <si>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</si>
  <si>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</si>
  <si>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</si>
  <si>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</si>
  <si>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</si>
  <si>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</si>
  <si>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</si>
  <si>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</si>
  <si>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</si>
  <si>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</si>
  <si>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</si>
  <si>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</si>
  <si>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</si>
  <si>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</si>
  <si>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</si>
  <si>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</si>
  <si>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</si>
  <si>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</si>
  <si>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</si>
  <si>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</si>
  <si>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</si>
  <si>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</si>
  <si>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</si>
  <si>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</si>
  <si>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</si>
  <si>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</si>
  <si>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</si>
  <si>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</si>
  <si>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</si>
  <si>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</si>
  <si>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</si>
  <si>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</si>
  <si>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</si>
  <si>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</si>
  <si>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</si>
  <si>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</si>
  <si>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</si>
  <si>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</si>
  <si>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</si>
  <si>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</si>
  <si>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</si>
  <si>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</si>
  <si>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</si>
  <si>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</si>
  <si>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</si>
  <si>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</si>
  <si>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</si>
  <si>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</si>
  <si>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</si>
  <si>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</si>
  <si>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</si>
  <si>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</si>
  <si>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</si>
  <si>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</si>
  <si>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</si>
  <si>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</si>
  <si>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</si>
  <si>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</si>
  <si>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</si>
  <si>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</si>
  <si>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</si>
  <si>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</si>
  <si>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</si>
  <si>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</si>
  <si>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</si>
  <si>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</si>
  <si>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</si>
  <si>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</si>
  <si>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</si>
  <si>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</si>
  <si>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</si>
  <si>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</si>
  <si>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</si>
  <si>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</si>
  <si>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</si>
  <si>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</si>
  <si>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</si>
  <si>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</si>
  <si>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</si>
  <si>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</si>
  <si>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</si>
  <si>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</si>
  <si>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</si>
  <si>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</si>
  <si>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</si>
  <si>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</si>
  <si>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</si>
  <si>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</si>
  <si>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</si>
  <si>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</si>
  <si>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</si>
  <si>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</si>
  <si>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</si>
  <si>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</si>
  <si>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</si>
  <si>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</si>
  <si>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</si>
  <si>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</si>
  <si>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</si>
  <si>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</si>
  <si>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</si>
  <si>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</si>
  <si>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</si>
  <si>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</si>
  <si>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</si>
  <si>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</si>
  <si>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</si>
  <si>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</si>
  <si>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</si>
  <si>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</si>
  <si>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</si>
  <si>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</si>
  <si>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</si>
  <si>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</si>
  <si>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</si>
  <si>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</si>
  <si>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</si>
  <si>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</si>
  <si>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</si>
  <si>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</si>
  <si>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</si>
  <si>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</si>
  <si>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</si>
  <si>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</si>
  <si>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</si>
  <si>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</si>
  <si>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</si>
  <si>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</si>
  <si>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</si>
  <si>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</si>
  <si>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</si>
  <si>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</si>
  <si>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</si>
  <si>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</si>
  <si>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</si>
  <si>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</si>
  <si>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</si>
  <si>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</si>
  <si>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</si>
  <si>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</si>
  <si>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</si>
  <si>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</si>
  <si>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</si>
  <si>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</si>
  <si>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</si>
  <si>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</si>
  <si>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</si>
  <si>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</si>
  <si>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</si>
  <si>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</si>
  <si>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</si>
  <si>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</si>
  <si>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</si>
  <si>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</si>
  <si>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</si>
  <si>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</si>
  <si>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</si>
  <si>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</si>
  <si>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</si>
  <si>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</si>
  <si>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</si>
  <si>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</si>
  <si>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</si>
  <si>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</si>
  <si>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</si>
  <si>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</si>
  <si>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</si>
  <si>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</si>
  <si>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</si>
  <si>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</si>
  <si>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</si>
  <si>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</si>
  <si>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</si>
  <si>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</si>
  <si>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</si>
  <si>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</si>
  <si>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</si>
  <si>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</si>
  <si>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</si>
  <si>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</si>
  <si>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</si>
  <si>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</si>
  <si>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</si>
  <si>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</si>
  <si>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</si>
  <si>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</si>
  <si>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</si>
  <si>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</si>
  <si>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</si>
  <si>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</si>
  <si>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</si>
  <si>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</si>
  <si>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</si>
  <si>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</si>
  <si>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</si>
  <si>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</si>
  <si>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</si>
  <si>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</si>
  <si>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</si>
  <si>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</si>
  <si>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</si>
  <si>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</si>
  <si>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</si>
  <si>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</si>
  <si>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</si>
  <si>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</si>
  <si>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</si>
  <si>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</si>
  <si>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</si>
  <si>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</si>
  <si>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</si>
  <si>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</si>
  <si>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</si>
  <si>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</si>
  <si>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</si>
  <si>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</si>
  <si>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</si>
  <si>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</si>
  <si>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</si>
  <si>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</si>
  <si>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</si>
  <si>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</si>
  <si>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</si>
  <si>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</si>
  <si>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</si>
  <si>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</si>
  <si>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</si>
  <si>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</si>
  <si>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</si>
  <si>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</si>
  <si>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</si>
  <si>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</si>
  <si>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</si>
  <si>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</si>
  <si>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</si>
  <si>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</si>
  <si>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</si>
  <si>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</si>
  <si>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</si>
  <si>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</si>
  <si>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</si>
  <si>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</si>
  <si>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</si>
  <si>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</si>
  <si>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</si>
  <si>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</si>
  <si>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</si>
  <si>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</si>
  <si>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</si>
  <si>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</si>
  <si>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</si>
  <si>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</si>
  <si>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</si>
  <si>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</si>
  <si>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</si>
  <si>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</si>
  <si>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</si>
  <si>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</si>
  <si>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</si>
  <si>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</si>
  <si>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</si>
  <si>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</si>
  <si>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</si>
  <si>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</si>
  <si>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</si>
  <si>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</si>
  <si>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</si>
  <si>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</si>
  <si>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</si>
  <si>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</si>
  <si>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</si>
  <si>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</si>
  <si>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</si>
  <si>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</si>
  <si>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</si>
  <si>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</si>
  <si>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</si>
  <si>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</si>
  <si>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</si>
  <si>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</si>
  <si>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</si>
  <si>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</si>
  <si>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</si>
  <si>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</si>
  <si>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</si>
  <si>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</si>
  <si>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</si>
  <si>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</si>
  <si>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</si>
  <si>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</si>
  <si>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</si>
  <si>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</si>
  <si>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</si>
  <si>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</si>
  <si>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</si>
  <si>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</si>
  <si>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</si>
  <si>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</si>
  <si>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</si>
  <si>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</si>
  <si>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</si>
  <si>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</si>
  <si>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</si>
  <si>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</si>
  <si>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</si>
  <si>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</si>
  <si>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</si>
  <si>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</si>
  <si>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</si>
  <si>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</si>
  <si>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</si>
  <si>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</si>
  <si>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</si>
  <si>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</si>
  <si>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</si>
  <si>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</si>
  <si>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</si>
  <si>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</si>
  <si>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</si>
  <si>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</si>
  <si>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</si>
  <si>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</si>
  <si>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</si>
  <si>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</si>
  <si>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</si>
  <si>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</si>
  <si>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</si>
  <si>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</si>
  <si>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</si>
  <si>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</si>
  <si>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</si>
  <si>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</si>
  <si>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</si>
  <si>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</si>
  <si>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</si>
  <si>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</si>
  <si>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</si>
  <si>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</si>
  <si>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</si>
  <si>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</si>
  <si>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</si>
  <si>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</si>
  <si>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</si>
  <si>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</si>
  <si>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</si>
  <si>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</si>
  <si>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</si>
  <si>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</si>
  <si>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</si>
  <si>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</si>
  <si>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</si>
  <si>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</si>
  <si>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</si>
  <si>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</si>
  <si>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</si>
  <si>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</si>
  <si>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</si>
  <si>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</si>
  <si>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</si>
  <si>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</si>
  <si>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</si>
  <si>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</si>
  <si>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</si>
  <si>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</si>
  <si>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</si>
  <si>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</si>
  <si>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</si>
  <si>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</si>
  <si>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</si>
  <si>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</si>
  <si>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</si>
  <si>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</si>
  <si>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</si>
  <si>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</si>
  <si>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</si>
  <si>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</si>
  <si>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</si>
  <si>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</si>
  <si>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</si>
  <si>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</si>
  <si>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</si>
  <si>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</si>
  <si>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</si>
  <si>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</si>
  <si>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</si>
  <si>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</si>
  <si>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</si>
  <si>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</si>
  <si>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</si>
  <si>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</si>
  <si>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</si>
  <si>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</si>
  <si>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</si>
  <si>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</si>
  <si>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</si>
  <si>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</si>
  <si>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</si>
  <si>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</si>
  <si>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</si>
  <si>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</si>
  <si>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</si>
  <si>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</si>
  <si>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</si>
  <si>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</si>
  <si>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</si>
  <si>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</si>
  <si>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</si>
  <si>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</si>
  <si>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</si>
  <si>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</si>
  <si>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</si>
  <si>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</si>
  <si>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</si>
  <si>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</si>
  <si>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</si>
  <si>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</si>
  <si>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</si>
  <si>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</si>
  <si>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</si>
  <si>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</si>
  <si>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</si>
  <si>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</si>
  <si>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</si>
  <si>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</si>
  <si>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</si>
  <si>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</si>
  <si>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</si>
  <si>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</si>
  <si>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</si>
  <si>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</si>
  <si>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</si>
  <si>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</si>
  <si>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</si>
  <si>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</si>
  <si>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</si>
  <si>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</si>
  <si>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</si>
  <si>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</si>
  <si>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</si>
  <si>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</si>
  <si>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</si>
  <si>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</si>
  <si>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</si>
  <si>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</si>
  <si>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</si>
  <si>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</si>
  <si>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</si>
  <si>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</si>
  <si>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</si>
  <si>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</si>
  <si>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</si>
  <si>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</si>
  <si>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</si>
  <si>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</si>
  <si>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</si>
  <si>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</si>
  <si>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</si>
  <si>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</si>
  <si>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</si>
  <si>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</si>
  <si>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</si>
  <si>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</si>
  <si>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</si>
  <si>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</si>
  <si>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</si>
  <si>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</si>
  <si>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</si>
  <si>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</si>
  <si>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</si>
  <si>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</si>
  <si>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</si>
  <si>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</si>
  <si>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</si>
  <si>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</si>
  <si>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</si>
  <si>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</si>
  <si>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</si>
  <si>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</si>
  <si>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</si>
  <si>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</si>
  <si>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</si>
  <si>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</si>
  <si>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</si>
  <si>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</si>
  <si>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</si>
  <si>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</si>
  <si>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</si>
  <si>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</si>
  <si>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</si>
  <si>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</si>
  <si>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</si>
  <si>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</si>
  <si>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</si>
  <si>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</si>
  <si>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</si>
  <si>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</si>
  <si>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</si>
  <si>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</si>
  <si>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</si>
  <si>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</si>
  <si>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</si>
  <si>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</si>
  <si>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</si>
  <si>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</si>
  <si>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</si>
  <si>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</si>
  <si>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</si>
  <si>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</si>
  <si>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</si>
  <si>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</si>
  <si>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</si>
  <si>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</si>
  <si>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</si>
  <si>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</si>
  <si>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</si>
  <si>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</si>
  <si>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</si>
  <si>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</si>
  <si>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</si>
  <si>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</si>
  <si>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</si>
  <si>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</si>
  <si>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</si>
  <si>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</si>
  <si>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</si>
  <si>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</si>
  <si>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</si>
  <si>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</si>
  <si>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</si>
  <si>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</si>
  <si>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</si>
  <si>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</si>
  <si>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</si>
  <si>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</si>
  <si>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</si>
  <si>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</si>
  <si>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</si>
  <si>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</si>
  <si>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</si>
  <si>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</si>
  <si>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</si>
  <si>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</si>
  <si>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</si>
  <si>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</si>
  <si>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</si>
  <si>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</si>
  <si>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</si>
  <si>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</si>
  <si>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</si>
  <si>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</si>
  <si>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</si>
  <si>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</si>
  <si>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</si>
  <si>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</si>
  <si>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</si>
  <si>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</si>
  <si>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</si>
  <si>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</si>
  <si>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</si>
  <si>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</si>
  <si>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</si>
  <si>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</si>
  <si>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</si>
  <si>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</si>
  <si>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</si>
  <si>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</si>
  <si>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</si>
  <si>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</si>
  <si>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</si>
  <si>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</si>
  <si>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</si>
  <si>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</si>
  <si>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</si>
  <si>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</si>
  <si>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</si>
  <si>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</si>
  <si>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</si>
  <si>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</si>
  <si>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</si>
  <si>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</si>
  <si>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</si>
  <si>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</si>
  <si>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</si>
  <si>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</si>
  <si>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</si>
  <si>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</si>
  <si>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</si>
  <si>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</si>
  <si>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</si>
  <si>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</si>
  <si>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</si>
  <si>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</si>
  <si>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</si>
  <si>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</si>
  <si>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</si>
  <si>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</si>
  <si>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</si>
  <si>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</si>
  <si>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</si>
  <si>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</si>
  <si>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</si>
  <si>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</si>
  <si>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</si>
  <si>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</si>
  <si>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</si>
  <si>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</si>
  <si>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</si>
  <si>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</si>
  <si>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</si>
  <si>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</si>
  <si>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</si>
  <si>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</si>
  <si>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</si>
  <si>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</si>
  <si>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</si>
  <si>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</si>
  <si>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</si>
  <si>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</si>
  <si>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</si>
  <si>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</si>
  <si>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</si>
  <si>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</si>
  <si>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</si>
  <si>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</si>
  <si>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</si>
  <si>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</si>
  <si>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</si>
  <si>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</si>
  <si>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</si>
  <si>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</si>
  <si>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</si>
  <si>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</si>
  <si>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</si>
  <si>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</si>
  <si>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</si>
  <si>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</si>
  <si>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</si>
  <si>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</si>
  <si>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</si>
  <si>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</si>
  <si>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</si>
  <si>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</si>
  <si>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</si>
  <si>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</si>
  <si>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</si>
  <si>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</si>
  <si>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</si>
  <si>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</si>
  <si>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</si>
  <si>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</si>
  <si>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</si>
  <si>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</si>
  <si>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</si>
  <si>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</si>
  <si>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</si>
  <si>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</si>
  <si>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</si>
  <si>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</si>
  <si>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</si>
  <si>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</si>
  <si>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</si>
  <si>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</si>
  <si>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</si>
  <si>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</si>
  <si>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</si>
  <si>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</si>
  <si>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</si>
  <si>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</si>
  <si>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</si>
  <si>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</si>
  <si>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</si>
  <si>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</si>
  <si>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</si>
  <si>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</si>
  <si>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</si>
  <si>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</si>
  <si>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</si>
  <si>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</si>
  <si>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</si>
  <si>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</si>
  <si>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</si>
  <si>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</si>
  <si>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</si>
  <si>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</si>
  <si>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</si>
  <si>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</si>
  <si>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</si>
  <si>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</si>
  <si>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</si>
  <si>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</si>
  <si>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</si>
  <si>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</si>
  <si>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</si>
  <si>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</si>
  <si>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</si>
  <si>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</si>
  <si>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</si>
  <si>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</si>
  <si>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</si>
  <si>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</si>
  <si>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</si>
  <si>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</si>
  <si>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</si>
  <si>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</si>
  <si>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</si>
  <si>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</si>
  <si>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</si>
  <si>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</si>
  <si>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</si>
  <si>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</si>
  <si>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</si>
  <si>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</si>
  <si>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</si>
  <si>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</si>
  <si>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</si>
  <si>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</si>
  <si>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</si>
  <si>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</si>
  <si>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</si>
  <si>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</si>
  <si>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</si>
  <si>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</si>
  <si>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</si>
  <si>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</si>
  <si>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</si>
  <si>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</si>
  <si>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</si>
  <si>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</si>
  <si>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</si>
  <si>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</si>
  <si>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</si>
  <si>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</si>
  <si>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</si>
  <si>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</si>
  <si>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</si>
  <si>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</si>
  <si>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</si>
  <si>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</si>
  <si>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</si>
  <si>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</si>
  <si>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</si>
  <si>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</si>
  <si>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</si>
  <si>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</si>
  <si>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</si>
  <si>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</si>
  <si>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</si>
  <si>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</si>
  <si>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</si>
  <si>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</si>
  <si>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</si>
  <si>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</si>
  <si>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</si>
  <si>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</si>
  <si>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</si>
  <si>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</si>
  <si>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</si>
  <si>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</si>
  <si>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</si>
  <si>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</si>
  <si>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</si>
  <si>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</si>
  <si>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</si>
  <si>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</si>
  <si>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</si>
  <si>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</si>
  <si>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</si>
  <si>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</si>
  <si>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</si>
  <si>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</si>
  <si>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</si>
  <si>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</si>
  <si>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</si>
  <si>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</si>
  <si>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</si>
  <si>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</si>
  <si>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</si>
  <si>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</si>
  <si>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</si>
  <si>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</si>
  <si>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</si>
  <si>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</si>
  <si>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</si>
  <si>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</si>
  <si>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</si>
  <si>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</si>
  <si>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</si>
  <si>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</si>
  <si>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</si>
  <si>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</si>
  <si>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</si>
  <si>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</si>
  <si>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</si>
  <si>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</si>
  <si>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</si>
  <si>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</si>
  <si>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</si>
  <si>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</si>
  <si>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</si>
  <si>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</si>
  <si>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</si>
  <si>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</si>
  <si>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</si>
  <si>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</si>
  <si>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</si>
  <si>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</si>
  <si>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</si>
  <si>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</si>
  <si>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</si>
  <si>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</si>
  <si>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</si>
  <si>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</si>
  <si>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</si>
  <si>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</si>
  <si>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</si>
  <si>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</si>
  <si>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</si>
  <si>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</si>
  <si>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</si>
  <si>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</si>
  <si>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</si>
  <si>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</si>
  <si>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</si>
  <si>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</si>
  <si>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</si>
  <si>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</si>
  <si>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</si>
  <si>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</si>
  <si>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</si>
  <si>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</si>
  <si>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</si>
  <si>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</si>
  <si>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</si>
  <si>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</si>
  <si>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</si>
  <si>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</si>
  <si>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</si>
  <si>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</si>
  <si>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</si>
  <si>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</si>
  <si>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</si>
  <si>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</si>
  <si>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</si>
  <si>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</si>
  <si>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</si>
  <si>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</si>
  <si>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</si>
  <si>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</si>
  <si>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</si>
  <si>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</si>
  <si>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</si>
  <si>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</si>
  <si>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</si>
  <si>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</si>
  <si>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</si>
  <si>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</si>
  <si>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</si>
  <si>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</si>
  <si>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</si>
  <si>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</si>
  <si>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</si>
  <si>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</si>
  <si>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</si>
  <si>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</si>
  <si>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</si>
  <si>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</si>
  <si>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</si>
  <si>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</si>
  <si>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</si>
  <si>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</si>
  <si>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</si>
  <si>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</si>
  <si>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</si>
  <si>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</si>
  <si>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</si>
  <si>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</si>
  <si>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</si>
  <si>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</si>
  <si>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</si>
  <si>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</si>
  <si>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</si>
  <si>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</si>
  <si>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</si>
  <si>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</si>
  <si>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</si>
  <si>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</si>
  <si>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</si>
  <si>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</si>
  <si>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</si>
  <si>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</si>
  <si>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</si>
  <si>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</si>
  <si>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</si>
  <si>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</si>
  <si>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</si>
  <si>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</si>
  <si>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</si>
  <si>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</si>
  <si>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</si>
  <si>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</si>
  <si>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</si>
  <si>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</si>
  <si>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</si>
  <si>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</si>
  <si>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</si>
  <si>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</si>
  <si>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</si>
  <si>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</si>
  <si>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</si>
  <si>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</si>
  <si>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</si>
  <si>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</si>
  <si>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</si>
  <si>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</si>
  <si>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</si>
  <si>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</si>
  <si>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</si>
  <si>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</si>
  <si>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</si>
  <si>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</si>
  <si>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</si>
  <si>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</si>
  <si>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</si>
  <si>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</si>
  <si>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</si>
  <si>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</si>
  <si>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</si>
  <si>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</si>
  <si>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</si>
  <si>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</si>
  <si>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</si>
  <si>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</si>
  <si>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</si>
  <si>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</si>
  <si>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</si>
  <si>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</si>
  <si>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</si>
  <si>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</si>
  <si>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</si>
  <si>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</si>
  <si>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</si>
  <si>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</si>
  <si>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</si>
  <si>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</si>
  <si>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</si>
  <si>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</si>
  <si>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</si>
  <si>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</si>
  <si>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</si>
  <si>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</si>
  <si>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</si>
  <si>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</si>
  <si>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</si>
  <si>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</si>
  <si>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</si>
  <si>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</si>
  <si>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</si>
  <si>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</si>
  <si>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</si>
  <si>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</si>
  <si>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</si>
  <si>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</si>
  <si>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</si>
  <si>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</si>
  <si>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</si>
  <si>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</si>
  <si>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</si>
  <si>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</si>
  <si>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</si>
  <si>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</si>
  <si>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</si>
  <si>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</si>
  <si>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</si>
  <si>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</si>
  <si>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</si>
  <si>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</si>
  <si>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</si>
  <si>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</si>
  <si>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</si>
  <si>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</si>
  <si>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</si>
  <si>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</si>
  <si>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</si>
  <si>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</si>
  <si>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</si>
  <si>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</si>
  <si>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</si>
  <si>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</si>
  <si>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</si>
  <si>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</si>
  <si>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</si>
  <si>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</si>
  <si>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</si>
  <si>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</si>
  <si>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</si>
  <si>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</si>
  <si>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</si>
  <si>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</si>
  <si>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</si>
  <si>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</si>
  <si>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</si>
  <si>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</si>
  <si>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</si>
  <si>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</si>
  <si>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</si>
  <si>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</si>
  <si>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</si>
  <si>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</si>
  <si>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</si>
  <si>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</si>
  <si>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</si>
  <si>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</si>
  <si>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</si>
  <si>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</si>
  <si>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</si>
  <si>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</si>
  <si>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</si>
  <si>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</si>
  <si>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</si>
  <si>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</si>
  <si>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</si>
  <si>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</si>
  <si>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</si>
  <si>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</si>
  <si>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</si>
  <si>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</si>
  <si>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</si>
  <si>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</si>
  <si>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</si>
  <si>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</si>
  <si>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</si>
  <si>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</si>
  <si>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</si>
  <si>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</si>
  <si>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</si>
  <si>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</si>
  <si>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</si>
  <si>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</si>
  <si>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</si>
  <si>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</si>
  <si>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</si>
  <si>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</si>
  <si>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</si>
  <si>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</si>
  <si>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</si>
  <si>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</si>
  <si>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</si>
  <si>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</si>
  <si>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</si>
  <si>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</si>
  <si>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</si>
  <si>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</si>
  <si>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</si>
  <si>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</si>
  <si>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</si>
  <si>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</si>
  <si>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</si>
  <si>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</si>
  <si>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</si>
  <si>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</si>
  <si>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</si>
  <si>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</si>
  <si>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</si>
  <si>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</si>
  <si>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</si>
  <si>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</si>
  <si>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</si>
  <si>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</si>
  <si>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</si>
  <si>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</si>
  <si>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</si>
  <si>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</si>
  <si>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</si>
  <si>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</si>
  <si>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</si>
  <si>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</si>
  <si>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</si>
  <si>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</si>
  <si>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</si>
  <si>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</si>
  <si>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</si>
  <si>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</si>
  <si>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</si>
  <si>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</si>
  <si>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</si>
  <si>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</si>
  <si>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</si>
  <si>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</si>
  <si>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</si>
  <si>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</si>
  <si>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</si>
  <si>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</si>
  <si>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</si>
  <si>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</si>
  <si>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</si>
  <si>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</si>
  <si>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</si>
  <si>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</si>
  <si>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</si>
  <si>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</si>
  <si>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</si>
  <si>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</si>
  <si>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</si>
  <si>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</si>
  <si>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</si>
  <si>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</si>
  <si>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</si>
  <si>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</si>
  <si>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</si>
  <si>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</si>
  <si>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</si>
  <si>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</si>
  <si>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</si>
  <si>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</si>
  <si>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</si>
  <si>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</si>
  <si>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</si>
  <si>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</si>
  <si>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</si>
  <si>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</si>
  <si>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</si>
  <si>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</si>
  <si>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</si>
  <si>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</si>
  <si>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</si>
  <si>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</si>
  <si>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</si>
  <si>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</si>
  <si>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</si>
  <si>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</si>
  <si>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</si>
  <si>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</si>
  <si>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</si>
  <si>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</si>
  <si>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</si>
  <si>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</si>
  <si>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</si>
  <si>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</si>
  <si>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</si>
  <si>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</si>
  <si>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</si>
  <si>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</si>
  <si>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</si>
  <si>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</si>
  <si>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</si>
  <si>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</si>
  <si>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</si>
  <si>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</si>
  <si>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</si>
  <si>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</si>
  <si>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</si>
  <si>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</si>
  <si>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</si>
  <si>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</si>
  <si>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</si>
  <si>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</si>
  <si>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</si>
  <si>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</si>
  <si>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</si>
  <si>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</si>
  <si>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</si>
  <si>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</si>
  <si>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</si>
  <si>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</si>
  <si>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</si>
  <si>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</si>
  <si>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</si>
  <si>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</si>
  <si>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</si>
  <si>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</si>
  <si>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</si>
  <si>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</si>
  <si>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</si>
  <si>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</si>
  <si>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</si>
  <si>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</si>
  <si>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</si>
  <si>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</si>
  <si>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</si>
  <si>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</si>
  <si>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</si>
  <si>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</si>
  <si>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</si>
  <si>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</si>
  <si>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</si>
  <si>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</si>
  <si>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</si>
  <si>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</si>
  <si>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</si>
  <si>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</si>
  <si>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</si>
  <si>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</si>
  <si>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</si>
  <si>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</si>
  <si>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</si>
  <si>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</si>
  <si>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</si>
  <si>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</si>
  <si>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</si>
  <si>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</si>
  <si>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</si>
  <si>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</si>
  <si>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</si>
  <si>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</si>
  <si>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</si>
  <si>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</si>
  <si>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</si>
  <si>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</si>
  <si>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</si>
  <si>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</si>
  <si>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</si>
  <si>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</si>
  <si>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</si>
  <si>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</si>
  <si>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</si>
  <si>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</si>
  <si>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</si>
  <si>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</si>
  <si>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</si>
  <si>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</si>
  <si>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</si>
  <si>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</si>
  <si>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</si>
  <si>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</si>
  <si>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</si>
  <si>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</si>
  <si>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</si>
  <si>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</si>
  <si>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</si>
  <si>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</si>
  <si>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</si>
  <si>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</si>
  <si>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</si>
  <si>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</si>
  <si>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</si>
  <si>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</si>
  <si>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</si>
  <si>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</si>
  <si>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</si>
  <si>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</si>
  <si>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</si>
  <si>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</si>
  <si>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</si>
  <si>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</si>
  <si>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</si>
  <si>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</si>
  <si>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</si>
  <si>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</si>
  <si>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</si>
  <si>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</si>
  <si>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</si>
  <si>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</si>
  <si>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</si>
  <si>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</si>
  <si>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</si>
  <si>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</si>
  <si>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</si>
  <si>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</si>
  <si>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</si>
  <si>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</si>
  <si>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</si>
  <si>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</si>
  <si>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</si>
  <si>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</si>
  <si>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</si>
  <si>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</si>
  <si>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</si>
  <si>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</si>
  <si>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</si>
  <si>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</si>
  <si>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</si>
  <si>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</si>
  <si>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</si>
  <si>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</si>
  <si>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</si>
  <si>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</si>
  <si>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</si>
  <si>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</si>
  <si>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</si>
  <si>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</si>
  <si>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</si>
  <si>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</si>
  <si>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</si>
  <si>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</si>
  <si>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</si>
  <si>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</si>
  <si>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</si>
  <si>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</si>
  <si>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</si>
  <si>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</si>
  <si>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</si>
  <si>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</si>
  <si>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</si>
  <si>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</si>
  <si>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</si>
  <si>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</si>
  <si>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</si>
  <si>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</si>
  <si>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</si>
  <si>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</si>
  <si>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</si>
  <si>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</si>
  <si>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</si>
  <si>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</si>
  <si>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</si>
  <si>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</si>
  <si>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</si>
  <si>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</si>
  <si>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</si>
  <si>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</si>
  <si>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</si>
  <si>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</si>
  <si>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</si>
  <si>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</si>
  <si>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</si>
  <si>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</si>
  <si>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</si>
  <si>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</si>
  <si>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</si>
  <si>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</si>
  <si>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</si>
  <si>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</si>
  <si>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</si>
  <si>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</si>
  <si>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</si>
  <si>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</si>
  <si>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</si>
  <si>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</si>
  <si>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</si>
  <si>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</si>
  <si>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</si>
  <si>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</si>
  <si>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</si>
  <si>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</si>
  <si>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</si>
  <si>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</si>
  <si>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</si>
  <si>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</si>
  <si>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</si>
  <si>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</si>
  <si>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</si>
  <si>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</si>
  <si>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</si>
  <si>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</si>
  <si>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</si>
  <si>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</si>
  <si>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</si>
  <si>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</si>
  <si>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</si>
  <si>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</si>
  <si>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</si>
  <si>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</si>
  <si>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</si>
  <si>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</si>
  <si>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</si>
  <si>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</si>
  <si>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</si>
  <si>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</si>
  <si>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</si>
  <si>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</si>
  <si>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</si>
  <si>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</si>
  <si>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</si>
  <si>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</si>
  <si>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</si>
  <si>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</si>
  <si>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</si>
  <si>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</si>
  <si>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</si>
  <si>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</si>
  <si>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</si>
  <si>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</si>
  <si>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</si>
  <si>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</si>
  <si>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</si>
  <si>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</si>
  <si>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</si>
  <si>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</si>
  <si>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</si>
  <si>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</si>
  <si>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</si>
  <si>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</si>
  <si>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</si>
  <si>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</si>
  <si>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</si>
  <si>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</si>
  <si>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</si>
  <si>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</si>
  <si>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</si>
  <si>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</si>
  <si>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</si>
  <si>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</si>
  <si>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</si>
  <si>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</si>
  <si>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</si>
  <si>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</si>
  <si>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</si>
  <si>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</si>
  <si>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</si>
  <si>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</si>
  <si>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</si>
  <si>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</si>
  <si>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</si>
  <si>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</si>
  <si>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</si>
  <si>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</si>
  <si>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</si>
  <si>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</si>
  <si>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</si>
  <si>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</si>
  <si>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</si>
  <si>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</si>
  <si>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</si>
  <si>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</si>
  <si>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</si>
  <si>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</si>
  <si>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</si>
  <si>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</si>
  <si>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</si>
  <si>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</si>
  <si>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</si>
  <si>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</si>
  <si>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</si>
  <si>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</si>
  <si>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</si>
  <si>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</si>
  <si>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</si>
  <si>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</si>
  <si>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</si>
  <si>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</si>
  <si>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</si>
  <si>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</si>
  <si>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</si>
  <si>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</si>
  <si>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</si>
  <si>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</si>
  <si>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</si>
  <si>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</si>
  <si>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</si>
  <si>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</si>
  <si>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</si>
  <si>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</si>
  <si>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</si>
  <si>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</si>
  <si>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</si>
  <si>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</si>
  <si>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</si>
  <si>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</si>
  <si>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</si>
  <si>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</si>
  <si>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</si>
  <si>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</si>
  <si>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</si>
  <si>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</si>
  <si>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</si>
  <si>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</si>
  <si>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</si>
  <si>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</si>
  <si>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</si>
  <si>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</si>
  <si>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</si>
  <si>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</si>
  <si>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</si>
  <si>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</si>
  <si>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</si>
  <si>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</si>
  <si>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</si>
  <si>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</si>
  <si>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</si>
  <si>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</si>
  <si>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</si>
  <si>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</si>
  <si>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</si>
  <si>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</si>
  <si>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</si>
  <si>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</si>
  <si>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</si>
  <si>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</si>
  <si>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</si>
  <si>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</si>
  <si>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</si>
  <si>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</si>
  <si>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</si>
  <si>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</si>
  <si>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</si>
  <si>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</si>
  <si>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</si>
  <si>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</si>
  <si>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</si>
  <si>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</si>
  <si>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</si>
  <si>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</si>
  <si>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</si>
  <si>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</si>
  <si>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</si>
  <si>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</si>
  <si>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</si>
  <si>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</si>
  <si>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</si>
  <si>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</si>
  <si>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</si>
  <si>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</si>
  <si>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</si>
  <si>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</si>
  <si>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</si>
  <si>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</si>
  <si>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</si>
  <si>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</si>
  <si>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</si>
  <si>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</si>
  <si>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</si>
  <si>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</si>
  <si>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</si>
  <si>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</si>
  <si>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</si>
  <si>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</si>
  <si>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</si>
  <si>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</si>
  <si>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</si>
  <si>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</si>
  <si>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</si>
  <si>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</si>
  <si>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</si>
  <si>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</si>
  <si>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</si>
  <si>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</si>
  <si>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</si>
  <si>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</si>
  <si>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</si>
  <si>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</si>
  <si>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</si>
  <si>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</si>
  <si>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</si>
  <si>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</si>
  <si>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</si>
  <si>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</si>
  <si>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</si>
  <si>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</si>
  <si>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</si>
  <si>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</si>
  <si>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</si>
  <si>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</si>
  <si>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</si>
  <si>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</si>
  <si>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</si>
  <si>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</si>
  <si>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</si>
  <si>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</si>
  <si>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</si>
  <si>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</si>
  <si>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</si>
  <si>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</si>
  <si>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</si>
  <si>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</si>
  <si>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</si>
  <si>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</si>
  <si>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</si>
  <si>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</si>
  <si>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</si>
  <si>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</si>
  <si>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</si>
  <si>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</si>
  <si>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</si>
  <si>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</si>
  <si>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</si>
  <si>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</si>
  <si>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</si>
  <si>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</si>
  <si>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</si>
  <si>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</si>
  <si>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</si>
  <si>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</si>
  <si>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</si>
  <si>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</si>
  <si>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</si>
  <si>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</si>
  <si>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</si>
  <si>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</si>
  <si>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</si>
  <si>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</si>
  <si>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</si>
  <si>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</si>
  <si>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</si>
  <si>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</si>
  <si>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</si>
  <si>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</si>
  <si>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</si>
  <si>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</si>
  <si>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</si>
  <si>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</si>
  <si>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</si>
  <si>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</si>
  <si>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</si>
  <si>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</si>
  <si>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</si>
  <si>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</si>
  <si>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</si>
  <si>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</si>
  <si>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</si>
  <si>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</si>
  <si>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</si>
  <si>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</si>
  <si>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</si>
  <si>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</si>
  <si>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</si>
  <si>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</si>
  <si>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</si>
  <si>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</si>
  <si>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</si>
  <si>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</si>
  <si>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</si>
  <si>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</si>
  <si>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</si>
  <si>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</si>
  <si>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</si>
  <si>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</si>
  <si>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</si>
  <si>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</si>
  <si>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</si>
  <si>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</si>
  <si>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</si>
  <si>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</si>
  <si>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</si>
  <si>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</si>
  <si>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</si>
  <si>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</si>
  <si>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</si>
  <si>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</si>
  <si>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</si>
  <si>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</si>
  <si>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</si>
  <si>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</si>
  <si>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</si>
  <si>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</si>
  <si>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</si>
  <si>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</si>
  <si>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</si>
  <si>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</si>
  <si>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</si>
  <si>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</si>
  <si>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</si>
  <si>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</si>
  <si>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</si>
  <si>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</si>
  <si>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</si>
  <si>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</si>
  <si>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</si>
  <si>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</si>
  <si>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</si>
  <si>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</si>
  <si>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</si>
  <si>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</si>
  <si>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</si>
  <si>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</si>
  <si>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</si>
  <si>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</si>
  <si>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</si>
  <si>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</si>
  <si>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</si>
  <si>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</si>
  <si>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</si>
  <si>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</si>
  <si>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</si>
  <si>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</si>
  <si>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</si>
  <si>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</si>
  <si>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</si>
  <si>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</si>
  <si>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</si>
  <si>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</si>
  <si>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</si>
  <si>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</si>
  <si>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</si>
  <si>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</si>
  <si>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</si>
  <si>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</si>
  <si>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</si>
  <si>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</si>
  <si>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</si>
  <si>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</si>
  <si>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</si>
  <si>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</si>
  <si>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</si>
  <si>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</si>
  <si>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</si>
  <si>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</si>
  <si>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</si>
  <si>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</si>
  <si>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</si>
  <si>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</si>
  <si>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</si>
  <si>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</si>
  <si>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</si>
  <si>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</si>
  <si>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</si>
  <si>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</si>
  <si>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</si>
  <si>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</si>
  <si>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</si>
  <si>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</si>
  <si>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</si>
  <si>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</si>
  <si>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</si>
  <si>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</si>
  <si>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</si>
  <si>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</si>
  <si>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</si>
  <si>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</si>
  <si>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</si>
  <si>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</si>
  <si>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</si>
  <si>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</si>
  <si>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</si>
  <si>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</si>
  <si>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</si>
  <si>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</si>
  <si>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</si>
  <si>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</si>
  <si>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</si>
  <si>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</si>
  <si>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</si>
  <si>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</si>
  <si>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</si>
  <si>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</si>
  <si>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</si>
  <si>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</si>
  <si>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</si>
  <si>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</si>
  <si>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</si>
  <si>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</si>
  <si>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</si>
  <si>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</si>
  <si>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</si>
  <si>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</si>
  <si>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</si>
  <si>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</si>
  <si>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</si>
  <si>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</si>
  <si>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</si>
  <si>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</si>
  <si>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</si>
  <si>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</si>
  <si>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</si>
  <si>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</si>
  <si>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</si>
  <si>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</si>
  <si>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</si>
  <si>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</si>
  <si>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</si>
  <si>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</si>
  <si>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</si>
  <si>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</si>
  <si>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</si>
  <si>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</si>
  <si>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</si>
  <si>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</si>
  <si>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</si>
  <si>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</si>
  <si>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</si>
  <si>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</si>
  <si>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</si>
  <si>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</si>
  <si>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</si>
  <si>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</si>
  <si>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</si>
  <si>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</si>
  <si>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</si>
  <si>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</si>
  <si>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</si>
  <si>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</si>
  <si>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</si>
  <si>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</si>
  <si>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</si>
  <si>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</si>
  <si>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</si>
  <si>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</si>
  <si>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</si>
  <si>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</si>
  <si>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</si>
  <si>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</si>
  <si>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</si>
  <si>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</si>
  <si>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</si>
  <si>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</si>
  <si>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</si>
  <si>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</si>
  <si>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</si>
  <si>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</si>
  <si>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</si>
  <si>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</si>
  <si>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</si>
  <si>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</si>
  <si>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</si>
  <si>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</si>
  <si>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</si>
  <si>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</si>
  <si>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</si>
  <si>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</si>
  <si>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</si>
  <si>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</si>
  <si>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</si>
  <si>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</si>
  <si>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</si>
  <si>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</si>
  <si>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</si>
  <si>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</si>
  <si>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</si>
  <si>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</si>
  <si>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</si>
  <si>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</si>
  <si>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</si>
  <si>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</si>
  <si>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</si>
  <si>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</si>
  <si>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</si>
  <si>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</si>
  <si>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</si>
  <si>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</si>
  <si>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</si>
  <si>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</si>
  <si>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</si>
  <si>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</si>
  <si>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</si>
  <si>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</si>
  <si>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</si>
  <si>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</si>
  <si>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</si>
  <si>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</si>
  <si>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</si>
  <si>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</si>
  <si>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</si>
  <si>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</si>
  <si>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</si>
  <si>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</si>
  <si>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</si>
  <si>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</si>
  <si>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</si>
  <si>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</si>
  <si>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</si>
  <si>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</si>
  <si>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</si>
  <si>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</si>
  <si>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</si>
  <si>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</si>
  <si>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</si>
  <si>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</si>
  <si>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</si>
  <si>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</si>
  <si>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</si>
  <si>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</si>
  <si>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</si>
  <si>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</si>
  <si>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</si>
  <si>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</si>
  <si>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</si>
  <si>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</si>
  <si>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</si>
  <si>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</si>
  <si>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</si>
  <si>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</si>
  <si>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</si>
  <si>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</si>
  <si>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</si>
  <si>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</si>
  <si>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</si>
  <si>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</si>
  <si>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</si>
  <si>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</si>
  <si>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</si>
  <si>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</si>
  <si>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</si>
  <si>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</si>
  <si>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</si>
  <si>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</si>
  <si>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</si>
  <si>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</si>
  <si>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</si>
  <si>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</si>
  <si>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</si>
  <si>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</si>
  <si>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</si>
  <si>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</si>
  <si>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</si>
  <si>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</si>
  <si>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</si>
  <si>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</si>
  <si>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</si>
  <si>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</si>
  <si>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</si>
  <si>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</si>
  <si>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</si>
  <si>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</si>
  <si>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</si>
  <si>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</si>
  <si>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</si>
  <si>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</si>
  <si>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</si>
  <si>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</si>
  <si>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</si>
  <si>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</si>
  <si>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</si>
  <si>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</si>
  <si>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</si>
  <si>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</si>
  <si>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</si>
  <si>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</si>
  <si>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</si>
  <si>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</si>
  <si>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</si>
  <si>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</si>
  <si>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</si>
  <si>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</si>
  <si>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</si>
  <si>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</si>
  <si>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</si>
  <si>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</si>
  <si>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</si>
  <si>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</si>
  <si>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</si>
  <si>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</si>
  <si>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</si>
  <si>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</si>
  <si>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</si>
  <si>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</si>
  <si>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</si>
  <si>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</si>
  <si>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</si>
  <si>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</si>
  <si>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</si>
  <si>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</si>
  <si>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</si>
  <si>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</si>
  <si>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</si>
  <si>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</si>
  <si>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</si>
  <si>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</si>
  <si>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</si>
  <si>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</si>
  <si>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</si>
  <si>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</si>
  <si>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</si>
  <si>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</si>
  <si>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</si>
  <si>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</si>
  <si>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</si>
  <si>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</si>
  <si>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</si>
  <si>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</si>
  <si>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</si>
  <si>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</si>
  <si>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</si>
  <si>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</si>
  <si>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</si>
  <si>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</si>
  <si>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</si>
  <si>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</si>
  <si>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</si>
  <si>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</si>
  <si>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</si>
  <si>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</si>
  <si>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</si>
  <si>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</si>
  <si>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</si>
  <si>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</si>
  <si>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</si>
  <si>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</si>
  <si>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</si>
  <si>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</si>
  <si>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</si>
  <si>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</si>
  <si>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</si>
  <si>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</si>
  <si>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</si>
  <si>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</si>
  <si>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</si>
  <si>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</si>
  <si>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</si>
  <si>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</si>
  <si>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</si>
  <si>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</si>
  <si>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</si>
  <si>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</si>
  <si>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</si>
  <si>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</si>
  <si>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</si>
  <si>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</si>
  <si>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</si>
  <si>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</si>
  <si>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</si>
  <si>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</si>
  <si>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</si>
  <si>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</si>
  <si>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</si>
  <si>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</si>
  <si>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</si>
  <si>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</si>
  <si>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</si>
  <si>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</si>
  <si>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</si>
  <si>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</si>
  <si>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</si>
  <si>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</si>
  <si>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</si>
  <si>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</si>
  <si>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</si>
  <si>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</si>
  <si>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</si>
  <si>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</si>
  <si>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</si>
  <si>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</si>
  <si>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</si>
  <si>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</si>
  <si>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</si>
  <si>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</si>
  <si>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</si>
  <si>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</si>
  <si>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</si>
  <si>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</si>
  <si>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</si>
  <si>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</si>
  <si>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</si>
  <si>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</si>
  <si>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</si>
  <si>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</si>
  <si>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</si>
  <si>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</si>
  <si>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</si>
  <si>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</si>
  <si>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</si>
  <si>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</si>
  <si>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</si>
  <si>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</si>
  <si>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</si>
  <si>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</si>
  <si>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</si>
  <si>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</si>
  <si>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</si>
  <si>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</si>
  <si>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</si>
  <si>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</si>
  <si>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</si>
  <si>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</si>
  <si>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</si>
  <si>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</si>
  <si>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</si>
  <si>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</si>
  <si>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</si>
  <si>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</si>
  <si>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</si>
  <si>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</si>
  <si>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</si>
  <si>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</si>
  <si>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</si>
  <si>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</si>
  <si>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</si>
  <si>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</si>
  <si>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</si>
  <si>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</si>
  <si>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</si>
  <si>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</si>
  <si>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</si>
  <si>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</si>
  <si>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</si>
  <si>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</si>
  <si>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</si>
  <si>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</si>
  <si>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</si>
  <si>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</si>
  <si>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</si>
  <si>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</si>
  <si>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</si>
  <si>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</si>
  <si>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</si>
  <si>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</si>
  <si>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</si>
  <si>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</si>
  <si>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</si>
  <si>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</si>
  <si>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</si>
  <si>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</si>
  <si>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</si>
  <si>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</si>
  <si>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</si>
  <si>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</si>
  <si>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</si>
  <si>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</si>
  <si>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</si>
  <si>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</si>
  <si>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</si>
  <si>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</si>
  <si>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</si>
  <si>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</si>
  <si>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</si>
  <si>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</si>
  <si>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</si>
  <si>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</si>
  <si>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</si>
  <si>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</si>
  <si>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</si>
  <si>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</si>
  <si>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</si>
  <si>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</si>
  <si>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</si>
  <si>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</si>
  <si>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</si>
  <si>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</si>
  <si>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</si>
  <si>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</si>
  <si>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</si>
  <si>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</si>
  <si>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</si>
  <si>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</si>
  <si>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</si>
  <si>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</si>
  <si>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</si>
  <si>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</si>
  <si>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</si>
  <si>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</si>
  <si>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</si>
  <si>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</si>
  <si>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</si>
  <si>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</si>
  <si>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</si>
  <si>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</si>
  <si>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</si>
  <si>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</si>
  <si>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</si>
  <si>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</si>
  <si>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</si>
  <si>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</si>
  <si>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</si>
  <si>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</si>
  <si>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</si>
  <si>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</si>
  <si>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</si>
  <si>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</si>
  <si>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</si>
  <si>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</si>
  <si>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</si>
  <si>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</si>
  <si>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</si>
  <si>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</si>
  <si>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</si>
  <si>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</si>
  <si>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</si>
  <si>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</si>
  <si>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</si>
  <si>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</si>
  <si>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</si>
  <si>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</si>
  <si>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</si>
  <si>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</si>
  <si>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</si>
  <si>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</si>
  <si>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</si>
  <si>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</si>
  <si>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</si>
  <si>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</si>
  <si>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</si>
  <si>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</si>
  <si>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</si>
  <si>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</si>
  <si>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</si>
  <si>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</si>
  <si>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</si>
  <si>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</si>
  <si>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</si>
  <si>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</si>
  <si>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</si>
  <si>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</si>
  <si>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</si>
  <si>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</si>
  <si>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</si>
  <si>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</si>
  <si>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</si>
  <si>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</si>
  <si>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</si>
  <si>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</si>
  <si>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</si>
  <si>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</si>
  <si>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</si>
  <si>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</si>
  <si>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</si>
  <si>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</si>
  <si>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</si>
  <si>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</si>
  <si>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</si>
  <si>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</si>
  <si>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</si>
  <si>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</si>
  <si>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</si>
  <si>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</si>
  <si>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</si>
  <si>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</si>
  <si>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</si>
  <si>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</si>
  <si>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</si>
  <si>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</si>
  <si>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</si>
  <si>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</si>
  <si>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</si>
  <si>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</si>
  <si>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</si>
  <si>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</si>
  <si>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</si>
  <si>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</si>
  <si>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</si>
  <si>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</si>
  <si>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</si>
  <si>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</si>
  <si>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</si>
  <si>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</si>
  <si>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</si>
  <si>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</si>
  <si>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</si>
  <si>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</si>
  <si>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</si>
  <si>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</si>
  <si>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</si>
  <si>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</si>
  <si>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</si>
  <si>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</si>
  <si>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</si>
  <si>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</si>
  <si>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</si>
  <si>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</si>
  <si>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</si>
  <si>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</si>
  <si>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</si>
  <si>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</si>
  <si>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</si>
  <si>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</si>
  <si>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</si>
  <si>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</si>
  <si>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</si>
  <si>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</si>
  <si>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</si>
  <si>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</si>
  <si>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</si>
  <si>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</si>
  <si>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</si>
  <si>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</si>
  <si>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</si>
  <si>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</si>
  <si>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</si>
  <si>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</si>
  <si>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</si>
  <si>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</si>
  <si>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</si>
  <si>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</si>
  <si>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</si>
  <si>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</si>
  <si>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</si>
  <si>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</si>
  <si>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</si>
  <si>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</si>
  <si>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</si>
  <si>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</si>
  <si>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</si>
  <si>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</si>
  <si>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</si>
  <si>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</si>
  <si>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</si>
  <si>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</si>
  <si>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</si>
  <si>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</si>
  <si>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</si>
  <si>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</si>
  <si>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</si>
  <si>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</si>
  <si>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</si>
  <si>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</si>
  <si>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</si>
  <si>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</si>
  <si>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</si>
  <si>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</si>
  <si>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</si>
  <si>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</si>
  <si>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</si>
  <si>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</si>
  <si>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</si>
  <si>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</si>
  <si>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</si>
  <si>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</si>
  <si>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</si>
  <si>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</si>
  <si>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</si>
  <si>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</si>
  <si>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</si>
  <si>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</si>
  <si>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</si>
  <si>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</si>
  <si>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</si>
  <si>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</si>
  <si>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</si>
  <si>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</si>
  <si>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</si>
  <si>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</si>
  <si>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</si>
  <si>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</si>
  <si>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</si>
  <si>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</si>
  <si>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</si>
  <si>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</si>
  <si>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</si>
  <si>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</si>
  <si>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</si>
  <si>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</si>
  <si>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</si>
  <si>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</si>
  <si>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</si>
  <si>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</si>
  <si>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</si>
  <si>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</si>
  <si>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</si>
  <si>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</si>
  <si>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</si>
  <si>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</si>
  <si>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</si>
  <si>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</si>
  <si>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</si>
  <si>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</si>
  <si>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</si>
  <si>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</si>
  <si>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</si>
  <si>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</si>
  <si>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</si>
  <si>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</si>
  <si>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</si>
  <si>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</si>
  <si>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</si>
  <si>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</si>
  <si>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</si>
  <si>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</si>
  <si>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</si>
  <si>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</si>
  <si>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</si>
  <si>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</si>
  <si>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</si>
  <si>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</si>
  <si>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</si>
  <si>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</si>
  <si>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</si>
  <si>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</si>
  <si>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</si>
  <si>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</si>
  <si>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</si>
  <si>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</si>
  <si>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</si>
  <si>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</si>
  <si>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</si>
  <si>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</si>
  <si>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</si>
  <si>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</si>
  <si>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</si>
  <si>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</si>
  <si>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</si>
  <si>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</si>
  <si>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</si>
  <si>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</si>
  <si>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</si>
  <si>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</si>
  <si>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</si>
  <si>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</si>
  <si>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</si>
  <si>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</si>
  <si>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</si>
  <si>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</si>
  <si>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</si>
  <si>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</si>
  <si>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</si>
  <si>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</si>
  <si>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</si>
  <si>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</si>
  <si>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</si>
  <si>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</si>
  <si>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</si>
  <si>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</si>
  <si>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</si>
  <si>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</si>
  <si>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</si>
  <si>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</si>
  <si>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</si>
  <si>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</si>
  <si>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</si>
  <si>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</si>
  <si>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</si>
  <si>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</si>
  <si>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</si>
  <si>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</si>
  <si>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</si>
  <si>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</si>
  <si>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</si>
  <si>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</si>
  <si>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</si>
  <si>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</si>
  <si>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</si>
  <si>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</si>
  <si>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</si>
  <si>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</si>
  <si>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</si>
  <si>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</si>
  <si>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</si>
  <si>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</si>
  <si>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</si>
  <si>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</si>
  <si>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</si>
  <si>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</si>
  <si>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</si>
  <si>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</si>
  <si>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</si>
  <si>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</si>
  <si>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</si>
  <si>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</si>
  <si>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</si>
  <si>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</si>
  <si>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</si>
  <si>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</si>
  <si>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</si>
  <si>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</si>
  <si>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</si>
  <si>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</si>
  <si>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</si>
  <si>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</si>
  <si>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</si>
  <si>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</si>
  <si>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</si>
  <si>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</si>
  <si>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</si>
  <si>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</si>
  <si>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</si>
  <si>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</si>
  <si>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</si>
  <si>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</si>
  <si>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</si>
  <si>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</si>
  <si>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</si>
  <si>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</si>
  <si>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</si>
  <si>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</si>
  <si>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</si>
  <si>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</si>
  <si>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</si>
  <si>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</si>
  <si>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</si>
  <si>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</si>
  <si>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</si>
  <si>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</si>
  <si>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</si>
  <si>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</si>
  <si>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</si>
  <si>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</si>
  <si>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</si>
  <si>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</si>
  <si>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</si>
  <si>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</si>
  <si>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</si>
  <si>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</si>
  <si>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</si>
  <si>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</si>
  <si>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</si>
  <si>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</si>
  <si>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</si>
  <si>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</si>
  <si>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</si>
  <si>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</si>
  <si>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</si>
  <si>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</si>
  <si>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</si>
  <si>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</si>
  <si>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</si>
  <si>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</si>
  <si>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</si>
  <si>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</si>
  <si>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</si>
  <si>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</si>
  <si>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</si>
  <si>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</si>
  <si>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</si>
  <si>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</si>
  <si>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</si>
  <si>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</si>
  <si>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</si>
  <si>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</si>
  <si>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</si>
  <si>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</si>
  <si>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</si>
  <si>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</si>
  <si>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</si>
  <si>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</si>
  <si>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</si>
  <si>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</si>
  <si>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</si>
  <si>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</si>
  <si>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</si>
  <si>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</si>
  <si>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</si>
  <si>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</si>
  <si>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</si>
  <si>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</si>
  <si>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</si>
  <si>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</si>
  <si>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</si>
  <si>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</si>
  <si>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</si>
  <si>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</si>
  <si>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</si>
  <si>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</si>
  <si>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</si>
  <si>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</si>
  <si>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</si>
  <si>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</si>
  <si>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</si>
  <si>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</si>
  <si>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</si>
  <si>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</si>
  <si>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</si>
  <si>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</si>
  <si>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</si>
  <si>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</si>
  <si>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</si>
  <si>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</si>
  <si>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</si>
  <si>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</si>
  <si>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</si>
  <si>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</si>
  <si>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</si>
  <si>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</si>
  <si>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</si>
  <si>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</si>
  <si>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</si>
  <si>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</si>
  <si>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</si>
  <si>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</si>
  <si>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</si>
  <si>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</si>
  <si>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</si>
  <si>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</si>
  <si>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</si>
  <si>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</si>
  <si>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</si>
  <si>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</si>
  <si>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</si>
  <si>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</si>
  <si>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</si>
  <si>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</si>
  <si>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</si>
  <si>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</si>
  <si>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</si>
  <si>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</si>
  <si>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</si>
  <si>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</si>
  <si>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</si>
  <si>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</si>
  <si>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</si>
  <si>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</si>
  <si>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</si>
  <si>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</si>
  <si>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</si>
  <si>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</si>
  <si>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</si>
  <si>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</si>
  <si>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</si>
  <si>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</si>
  <si>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</si>
  <si>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</si>
  <si>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</si>
  <si>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</si>
  <si>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</si>
  <si>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</si>
  <si>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</si>
  <si>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</si>
  <si>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</si>
  <si>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</si>
  <si>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</si>
  <si>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</si>
  <si>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</si>
  <si>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</si>
  <si>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</si>
  <si>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</si>
  <si>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</si>
  <si>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</si>
  <si>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</si>
  <si>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</si>
  <si>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</si>
  <si>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</si>
  <si>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</si>
  <si>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</si>
  <si>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</si>
  <si>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</si>
  <si>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</si>
  <si>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</si>
  <si>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</si>
  <si>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</si>
  <si>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</si>
  <si>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</si>
  <si>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</si>
  <si>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</si>
  <si>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</si>
  <si>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</si>
  <si>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</si>
  <si>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</si>
  <si>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</si>
  <si>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</si>
  <si>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</si>
  <si>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</si>
  <si>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</si>
  <si>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</si>
  <si>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</si>
  <si>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</si>
  <si>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</si>
  <si>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</si>
  <si>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</si>
  <si>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</si>
  <si>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</si>
  <si>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</si>
  <si>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</si>
  <si>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</si>
  <si>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</si>
  <si>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</si>
  <si>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</si>
  <si>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</si>
  <si>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</si>
  <si>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</si>
  <si>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</si>
  <si>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</si>
  <si>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</si>
  <si>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</si>
  <si>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</si>
  <si>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</si>
  <si>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</si>
  <si>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</si>
  <si>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</si>
  <si>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</si>
  <si>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</si>
  <si>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</si>
  <si>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</si>
  <si>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</si>
  <si>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</si>
  <si>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</si>
  <si>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</si>
  <si>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</si>
  <si>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</si>
  <si>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</si>
  <si>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</si>
  <si>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</si>
  <si>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</si>
  <si>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</si>
  <si>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</si>
  <si>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</si>
  <si>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</si>
  <si>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</si>
  <si>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</si>
  <si>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</si>
  <si>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</si>
  <si>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</si>
  <si>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</si>
  <si>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</si>
  <si>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</si>
  <si>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</si>
  <si>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</si>
  <si>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</si>
  <si>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</si>
  <si>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</si>
  <si>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</si>
  <si>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</si>
  <si>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</si>
  <si>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</si>
  <si>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</si>
  <si>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</si>
  <si>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</si>
  <si>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</si>
  <si>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</si>
  <si>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</si>
  <si>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</si>
  <si>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</si>
  <si>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</si>
  <si>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</si>
  <si>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</si>
  <si>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</si>
  <si>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</si>
  <si>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</si>
  <si>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</si>
  <si>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</si>
  <si>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</si>
  <si>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</si>
  <si>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</si>
  <si>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</si>
  <si>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</si>
  <si>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</si>
  <si>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</si>
  <si>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</si>
  <si>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</si>
  <si>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</si>
  <si>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</si>
  <si>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</si>
  <si>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</si>
  <si>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</si>
  <si>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</si>
  <si>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</si>
  <si>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</si>
  <si>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</si>
  <si>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</si>
  <si>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</si>
  <si>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</si>
  <si>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</si>
  <si>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</si>
  <si>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</si>
  <si>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</si>
  <si>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</si>
  <si>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</si>
  <si>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</si>
  <si>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</si>
  <si>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</si>
  <si>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</si>
  <si>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</si>
  <si>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</si>
  <si>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</si>
  <si>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</si>
  <si>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</si>
  <si>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</si>
  <si>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</si>
  <si>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</si>
  <si>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</si>
  <si>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</si>
  <si>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</si>
  <si>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</si>
  <si>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</si>
  <si>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</si>
  <si>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</si>
  <si>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</si>
  <si>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</si>
  <si>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</si>
  <si>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</si>
  <si>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</si>
  <si>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</si>
  <si>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</si>
  <si>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</si>
  <si>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</si>
  <si>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</si>
  <si>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</si>
  <si>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</si>
  <si>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</si>
  <si>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</si>
  <si>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</si>
  <si>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</si>
  <si>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</si>
  <si>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</si>
  <si>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</si>
  <si>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</si>
  <si>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</si>
  <si>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</si>
  <si>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</si>
  <si>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</si>
  <si>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</si>
  <si>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</si>
  <si>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</si>
  <si>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</si>
  <si>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</si>
  <si>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</si>
  <si>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</si>
  <si>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</si>
  <si>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</si>
  <si>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</si>
  <si>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</si>
  <si>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</si>
  <si>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</si>
  <si>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</si>
  <si>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</si>
  <si>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</si>
  <si>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</si>
  <si>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</si>
  <si>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</si>
  <si>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</si>
  <si>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</si>
  <si>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</si>
  <si>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</si>
  <si>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</si>
  <si>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</si>
  <si>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</si>
  <si>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</si>
  <si>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</si>
  <si>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</si>
  <si>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</si>
  <si>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</si>
  <si>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</si>
  <si>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</si>
  <si>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</si>
  <si>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</si>
  <si>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</si>
  <si>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</si>
  <si>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</si>
  <si>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</si>
  <si>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</si>
  <si>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</si>
  <si>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</si>
  <si>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</si>
  <si>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</si>
  <si>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</si>
  <si>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</si>
  <si>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</si>
  <si>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</si>
  <si>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</si>
  <si>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</si>
  <si>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</si>
  <si>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</si>
  <si>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</si>
  <si>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</si>
  <si>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</si>
  <si>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</si>
  <si>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</si>
  <si>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</si>
  <si>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</si>
  <si>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</si>
  <si>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</si>
  <si>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</si>
  <si>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</si>
  <si>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</si>
  <si>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</si>
  <si>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</si>
  <si>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</si>
  <si>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</si>
  <si>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</si>
  <si>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</si>
  <si>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</si>
  <si>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</si>
  <si>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</si>
  <si>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</si>
  <si>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</si>
  <si>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</si>
  <si>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</si>
  <si>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</si>
  <si>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</si>
  <si>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</si>
  <si>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</si>
  <si>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</si>
  <si>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</si>
  <si>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</si>
  <si>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</si>
  <si>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</si>
  <si>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</si>
  <si>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</si>
  <si>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</si>
  <si>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</si>
  <si>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</si>
  <si>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</si>
  <si>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</si>
  <si>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</si>
  <si>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</si>
  <si>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</si>
  <si>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</si>
  <si>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</si>
  <si>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</si>
  <si>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</si>
  <si>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</si>
  <si>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</si>
  <si>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</si>
  <si>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</si>
  <si>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</si>
  <si>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</si>
  <si>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</si>
  <si>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</si>
  <si>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</si>
  <si>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</si>
  <si>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</si>
  <si>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</si>
  <si>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</si>
  <si>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</si>
  <si>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</si>
  <si>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</si>
  <si>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</si>
  <si>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</si>
  <si>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</si>
  <si>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</si>
  <si>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</si>
  <si>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</si>
  <si>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</si>
  <si>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</si>
  <si>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</si>
  <si>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</si>
  <si>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</si>
  <si>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</si>
  <si>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</si>
  <si>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</si>
  <si>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</si>
  <si>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</si>
  <si>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</si>
  <si>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</si>
  <si>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</si>
  <si>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</si>
  <si>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</si>
  <si>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</si>
  <si>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</si>
  <si>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</si>
  <si>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</si>
  <si>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</si>
  <si>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</si>
  <si>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</si>
  <si>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</si>
  <si>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</si>
  <si>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</si>
  <si>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</si>
  <si>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</si>
  <si>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</si>
  <si>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</si>
  <si>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</si>
  <si>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</si>
  <si>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</si>
  <si>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</si>
  <si>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</si>
  <si>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</si>
  <si>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</si>
  <si>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</si>
  <si>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</si>
  <si>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</si>
  <si>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</si>
  <si>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</si>
  <si>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</si>
  <si>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</si>
  <si>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</si>
  <si>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</si>
  <si>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</si>
  <si>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</si>
  <si>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</si>
  <si>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</si>
  <si>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</si>
  <si>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</si>
  <si>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</si>
  <si>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</si>
  <si>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</si>
  <si>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</si>
  <si>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</si>
  <si>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</si>
  <si>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</si>
  <si>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</si>
  <si>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</si>
  <si>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</si>
  <si>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</si>
  <si>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</si>
  <si>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</si>
  <si>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</si>
  <si>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</si>
  <si>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</si>
  <si>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</si>
  <si>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</si>
  <si>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</si>
  <si>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</si>
  <si>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</si>
  <si>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</si>
  <si>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</si>
  <si>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</si>
  <si>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</si>
  <si>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</si>
  <si>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</si>
  <si>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</si>
  <si>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</si>
  <si>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</si>
  <si>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</si>
  <si>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</si>
  <si>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</si>
  <si>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</si>
  <si>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</si>
  <si>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</si>
  <si>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</si>
  <si>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</si>
  <si>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</si>
  <si>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</si>
  <si>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</si>
  <si>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</si>
  <si>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</si>
  <si>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</si>
  <si>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</si>
  <si>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</si>
  <si>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</si>
  <si>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</si>
  <si>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</si>
  <si>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</si>
  <si>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</si>
  <si>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</si>
  <si>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</si>
  <si>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</si>
  <si>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</si>
  <si>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</si>
  <si>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</si>
  <si>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</si>
  <si>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</si>
  <si>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</si>
  <si>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</si>
  <si>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</si>
  <si>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</si>
  <si>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</si>
  <si>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</si>
  <si>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</si>
  <si>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</si>
  <si>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</si>
  <si>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</si>
  <si>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</si>
  <si>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</si>
  <si>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</si>
  <si>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</si>
  <si>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</si>
  <si>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</si>
  <si>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</si>
  <si>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</si>
  <si>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</si>
  <si>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</si>
  <si>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</si>
  <si>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</si>
  <si>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</si>
  <si>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</si>
  <si>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</si>
  <si>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</si>
  <si>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</si>
  <si>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</si>
  <si>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</si>
  <si>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</si>
  <si>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</si>
  <si>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</si>
  <si>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</si>
  <si>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</si>
  <si>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</si>
  <si>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</si>
  <si>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</si>
  <si>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</si>
  <si>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</si>
  <si>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</si>
  <si>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</si>
  <si>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</si>
  <si>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</si>
  <si>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</si>
  <si>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</si>
  <si>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</si>
  <si>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</si>
  <si>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</si>
  <si>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</si>
  <si>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</si>
  <si>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</si>
  <si>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</si>
  <si>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</si>
  <si>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</si>
  <si>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</si>
  <si>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</si>
  <si>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</si>
  <si>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</si>
  <si>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</si>
  <si>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</si>
  <si>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</si>
  <si>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</si>
  <si>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</si>
  <si>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</si>
  <si>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</si>
  <si>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</si>
  <si>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</si>
  <si>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</si>
  <si>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</si>
  <si>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</si>
  <si>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</si>
  <si>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</si>
  <si>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</si>
  <si>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</si>
  <si>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</si>
  <si>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</si>
  <si>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</si>
  <si>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</si>
  <si>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</si>
  <si>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</si>
  <si>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</si>
  <si>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</si>
  <si>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</si>
  <si>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</si>
  <si>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</si>
  <si>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</si>
  <si>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</si>
  <si>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</si>
  <si>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</si>
  <si>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</si>
  <si>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</si>
  <si>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</si>
  <si>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</si>
  <si>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</si>
  <si>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</si>
  <si>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</si>
  <si>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</si>
  <si>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</si>
  <si>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</si>
  <si>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</si>
  <si>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</si>
  <si>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</si>
  <si>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</si>
  <si>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</si>
  <si>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</si>
  <si>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</si>
  <si>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</si>
  <si>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</si>
  <si>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</si>
  <si>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</si>
  <si>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</si>
  <si>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</si>
  <si>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</si>
  <si>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</si>
  <si>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</si>
  <si>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</si>
  <si>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</si>
  <si>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</si>
  <si>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</si>
  <si>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</si>
  <si>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</si>
  <si>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</si>
  <si>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</si>
  <si>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</si>
  <si>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</si>
  <si>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</si>
  <si>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</si>
  <si>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</si>
  <si>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</si>
  <si>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</si>
  <si>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</si>
  <si>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</si>
  <si>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</si>
  <si>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</si>
  <si>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</si>
  <si>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</si>
  <si>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</si>
  <si>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</si>
  <si>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</si>
  <si>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</si>
  <si>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</si>
  <si>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</si>
  <si>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</si>
  <si>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</si>
  <si>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</si>
  <si>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</si>
  <si>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</si>
  <si>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</si>
  <si>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</si>
  <si>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</si>
  <si>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</si>
  <si>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</si>
  <si>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</si>
  <si>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</si>
  <si>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</si>
  <si>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</si>
  <si>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</si>
  <si>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</si>
  <si>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</si>
  <si>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</si>
  <si>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</si>
  <si>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</si>
  <si>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</si>
  <si>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</si>
  <si>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</si>
  <si>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</si>
  <si>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</si>
  <si>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</si>
  <si>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</si>
  <si>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</si>
  <si>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</si>
  <si>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</si>
  <si>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</si>
  <si>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</si>
  <si>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</si>
  <si>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</si>
  <si>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</si>
  <si>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</si>
  <si>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</si>
  <si>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</si>
  <si>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</si>
  <si>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</si>
  <si>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</si>
  <si>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</si>
  <si>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</si>
  <si>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</si>
  <si>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</si>
  <si>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</si>
  <si>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</si>
  <si>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</si>
  <si>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</si>
  <si>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</si>
  <si>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</si>
  <si>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</si>
  <si>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</si>
  <si>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</si>
  <si>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</si>
  <si>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</si>
  <si>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</si>
  <si>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</si>
  <si>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</si>
  <si>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</si>
  <si>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</si>
  <si>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</si>
  <si>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</si>
  <si>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</si>
  <si>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</si>
  <si>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</si>
  <si>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</si>
  <si>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</si>
  <si>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</si>
  <si>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</si>
  <si>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</si>
  <si>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</si>
  <si>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</si>
  <si>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</si>
  <si>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</si>
  <si>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</si>
  <si>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</si>
  <si>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</si>
  <si>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</si>
  <si>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</si>
  <si>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</si>
  <si>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</si>
  <si>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</si>
  <si>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</si>
  <si>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</si>
  <si>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</si>
  <si>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</si>
  <si>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</si>
  <si>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</si>
  <si>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</si>
  <si>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</si>
  <si>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</si>
  <si>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</si>
  <si>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</si>
  <si>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</si>
  <si>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</si>
  <si>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</si>
  <si>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</si>
  <si>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</si>
  <si>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</si>
  <si>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</si>
  <si>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</si>
  <si>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</si>
  <si>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</si>
  <si>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</si>
  <si>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</si>
  <si>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</si>
  <si>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</si>
  <si>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</si>
  <si>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</si>
  <si>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</si>
  <si>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</si>
  <si>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</si>
  <si>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</si>
  <si>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</si>
  <si>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</si>
  <si>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</si>
  <si>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</si>
  <si>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</si>
  <si>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</si>
  <si>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</si>
  <si>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</si>
  <si>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</si>
  <si>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</si>
  <si>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</si>
  <si>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</si>
  <si>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</si>
  <si>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</si>
  <si>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</si>
  <si>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</si>
  <si>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</si>
  <si>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</si>
  <si>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</si>
  <si>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</si>
  <si>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</si>
  <si>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</si>
  <si>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</si>
  <si>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</si>
  <si>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</si>
  <si>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</si>
  <si>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</si>
  <si>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</si>
  <si>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</si>
  <si>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</si>
  <si>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</si>
  <si>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</si>
  <si>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</si>
  <si>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</si>
  <si>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</si>
  <si>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</si>
  <si>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</si>
  <si>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</si>
  <si>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</si>
  <si>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</si>
  <si>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</si>
  <si>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</si>
  <si>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</si>
  <si>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</si>
  <si>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</si>
  <si>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</si>
  <si>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</si>
  <si>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</si>
  <si>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</si>
  <si>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</si>
  <si>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</si>
  <si>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</si>
  <si>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</si>
  <si>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</si>
  <si>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</si>
  <si>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</si>
  <si>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</si>
  <si>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</si>
  <si>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</si>
  <si>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</si>
  <si>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</si>
  <si>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</si>
  <si>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</si>
  <si>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</si>
  <si>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</si>
  <si>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</si>
  <si>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</si>
  <si>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</si>
  <si>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</si>
  <si>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</si>
  <si>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</si>
  <si>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</si>
  <si>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</si>
  <si>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</si>
  <si>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</si>
  <si>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</si>
  <si>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</si>
  <si>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</si>
  <si>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</si>
  <si>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</si>
  <si>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</si>
  <si>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</si>
  <si>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</si>
  <si>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</si>
  <si>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</si>
  <si>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</si>
  <si>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</si>
  <si>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</si>
  <si>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</si>
  <si>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</si>
  <si>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</si>
  <si>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</si>
  <si>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</si>
  <si>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</si>
  <si>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</si>
  <si>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</si>
  <si>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</si>
  <si>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</si>
  <si>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</si>
  <si>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</si>
  <si>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</si>
  <si>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</si>
  <si>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</si>
  <si>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</si>
  <si>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</si>
  <si>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</si>
  <si>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</si>
  <si>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</si>
  <si>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</si>
  <si>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</si>
  <si>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</si>
  <si>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</si>
  <si>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</si>
  <si>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</si>
  <si>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</si>
  <si>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</si>
  <si>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</si>
  <si>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</si>
  <si>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</si>
  <si>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</si>
  <si>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</si>
  <si>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</si>
  <si>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</si>
  <si>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</si>
  <si>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</si>
  <si>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</si>
  <si>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</si>
  <si>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</si>
  <si>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</si>
  <si>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</si>
  <si>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</si>
  <si>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</si>
  <si>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</si>
  <si>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</si>
  <si>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</si>
  <si>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</si>
  <si>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</si>
  <si>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</si>
  <si>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</si>
  <si>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</si>
  <si>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</si>
  <si>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</si>
  <si>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</si>
  <si>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</si>
  <si>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</si>
  <si>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</si>
  <si>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</si>
  <si>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</si>
  <si>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</si>
  <si>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</si>
  <si>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</si>
  <si>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</si>
  <si>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</si>
  <si>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</si>
  <si>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</si>
  <si>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</si>
  <si>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</si>
  <si>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</si>
  <si>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</si>
  <si>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</si>
  <si>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</si>
  <si>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</si>
  <si>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</si>
  <si>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</si>
  <si>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</si>
  <si>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</si>
  <si>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</si>
  <si>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</si>
  <si>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</si>
  <si>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</si>
  <si>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</si>
  <si>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</si>
  <si>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</si>
  <si>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</si>
  <si>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</si>
  <si>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</si>
  <si>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</si>
  <si>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</si>
  <si>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</si>
  <si>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</si>
  <si>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</si>
  <si>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</si>
  <si>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</si>
  <si>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</si>
  <si>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</si>
  <si>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</si>
  <si>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</si>
  <si>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</si>
  <si>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</si>
  <si>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</si>
  <si>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</si>
  <si>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</si>
  <si>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</si>
  <si>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</si>
  <si>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</si>
  <si>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</si>
  <si>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</si>
  <si>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</si>
  <si>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</si>
  <si>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</si>
  <si>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</si>
  <si>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</si>
  <si>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</si>
  <si>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</si>
  <si>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</si>
  <si>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</si>
  <si>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</si>
  <si>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</si>
  <si>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</si>
  <si>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</si>
  <si>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</si>
  <si>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</si>
  <si>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</si>
  <si>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</si>
  <si>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</si>
  <si>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</si>
  <si>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</si>
  <si>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</si>
  <si>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</si>
  <si>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</si>
  <si>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</si>
  <si>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</si>
  <si>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</si>
  <si>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</si>
  <si>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</si>
  <si>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</si>
  <si>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</si>
  <si>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</si>
  <si>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</si>
  <si>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</si>
  <si>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</si>
  <si>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</si>
  <si>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</si>
  <si>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</si>
  <si>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</si>
  <si>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</si>
  <si>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</si>
  <si>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</si>
  <si>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</si>
  <si>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</si>
  <si>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</si>
  <si>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</si>
  <si>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</si>
  <si>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</si>
  <si>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</si>
  <si>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</si>
  <si>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</si>
  <si>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</si>
  <si>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</si>
  <si>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</si>
  <si>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</si>
  <si>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</si>
  <si>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</si>
  <si>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</si>
  <si>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</si>
  <si>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</si>
  <si>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</si>
  <si>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</si>
  <si>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</si>
  <si>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</si>
  <si>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</si>
  <si>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</si>
  <si>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</si>
  <si>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</si>
  <si>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</si>
  <si>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</si>
  <si>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</si>
  <si>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</si>
  <si>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</si>
  <si>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</si>
  <si>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</si>
  <si>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</si>
  <si>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</si>
  <si>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</si>
  <si>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</si>
  <si>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</si>
  <si>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</si>
  <si>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</si>
  <si>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</si>
  <si>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</si>
  <si>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</si>
  <si>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</si>
  <si>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</si>
  <si>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</si>
  <si>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</si>
  <si>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</si>
  <si>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</si>
  <si>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</si>
  <si>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</si>
  <si>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</si>
  <si>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</si>
  <si>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</si>
  <si>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</si>
  <si>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</si>
  <si>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</si>
  <si>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</si>
  <si>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</si>
  <si>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</si>
  <si>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</si>
  <si>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</si>
  <si>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</si>
  <si>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</si>
  <si>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</si>
  <si>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</si>
  <si>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</si>
  <si>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</si>
  <si>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</si>
  <si>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</si>
  <si>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</si>
  <si>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</si>
  <si>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</si>
  <si>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</si>
  <si>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</si>
  <si>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</si>
  <si>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</si>
  <si>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</si>
  <si>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</si>
  <si>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</si>
  <si>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</si>
  <si>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</si>
  <si>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</si>
  <si>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</si>
  <si>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</si>
  <si>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</si>
  <si>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</si>
  <si>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</si>
  <si>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</si>
  <si>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</si>
  <si>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</si>
  <si>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</si>
  <si>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</si>
  <si>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</si>
  <si>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</si>
  <si>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</si>
  <si>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</si>
  <si>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</si>
  <si>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</si>
  <si>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</si>
  <si>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</si>
  <si>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</si>
  <si>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</si>
  <si>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</si>
  <si>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</si>
  <si>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</si>
  <si>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</si>
  <si>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</si>
  <si>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</si>
  <si>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</si>
  <si>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</si>
  <si>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</si>
  <si>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</si>
  <si>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</si>
  <si>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</si>
  <si>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</si>
  <si>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</si>
  <si>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</si>
  <si>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</si>
  <si>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</si>
  <si>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</si>
  <si>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</si>
  <si>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</si>
  <si>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</si>
  <si>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</si>
  <si>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</si>
  <si>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</si>
  <si>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</si>
  <si>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</si>
  <si>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</si>
  <si>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</si>
  <si>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</si>
  <si>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</si>
  <si>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</si>
  <si>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</si>
  <si>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</si>
  <si>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</si>
  <si>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</si>
  <si>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</si>
  <si>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</si>
  <si>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</si>
  <si>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</si>
  <si>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</si>
  <si>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</si>
  <si>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</si>
  <si>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</si>
  <si>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</si>
  <si>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</si>
  <si>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</si>
  <si>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</si>
  <si>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</si>
  <si>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</si>
  <si>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</si>
  <si>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</si>
  <si>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</si>
  <si>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</si>
  <si>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</si>
  <si>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</si>
  <si>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</si>
  <si>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</si>
  <si>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</si>
  <si>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</si>
  <si>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</si>
  <si>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</si>
  <si>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</si>
  <si>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</si>
  <si>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</si>
  <si>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</si>
  <si>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</si>
  <si>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</si>
  <si>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</si>
  <si>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</si>
  <si>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</si>
  <si>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</si>
  <si>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</si>
  <si>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</si>
  <si>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</si>
  <si>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</si>
  <si>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</si>
  <si>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</si>
  <si>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</si>
  <si>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</si>
  <si>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</si>
  <si>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</si>
  <si>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</si>
  <si>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</si>
  <si>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</si>
  <si>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</si>
  <si>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</si>
  <si>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</si>
  <si>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</si>
  <si>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</si>
  <si>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</si>
  <si>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</si>
  <si>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</si>
  <si>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</si>
  <si>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</si>
  <si>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</si>
  <si>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</si>
  <si>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</si>
  <si>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</si>
  <si>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</si>
  <si>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</si>
  <si>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</si>
  <si>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</si>
  <si>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</si>
  <si>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</si>
  <si>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</si>
  <si>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</si>
  <si>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</si>
  <si>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</si>
  <si>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</si>
  <si>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</si>
  <si>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</si>
  <si>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</si>
  <si>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</si>
  <si>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</si>
  <si>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</si>
  <si>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</si>
  <si>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</si>
  <si>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</si>
  <si>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</si>
  <si>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</si>
  <si>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</si>
  <si>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</si>
  <si>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</si>
  <si>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</si>
  <si>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</si>
  <si>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</si>
  <si>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</si>
  <si>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</si>
  <si>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</si>
  <si>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</si>
  <si>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</si>
  <si>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</si>
  <si>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</si>
  <si>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</si>
  <si>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</si>
  <si>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</si>
  <si>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</si>
  <si>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</si>
  <si>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</si>
  <si>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</si>
  <si>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</si>
  <si>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</si>
  <si>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</si>
  <si>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</si>
  <si>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</si>
  <si>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</si>
  <si>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</si>
  <si>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</si>
  <si>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</si>
  <si>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</si>
  <si>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</si>
  <si>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</si>
  <si>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</si>
  <si>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</si>
  <si>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</si>
  <si>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</si>
  <si>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</si>
  <si>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</si>
  <si>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</si>
  <si>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</si>
  <si>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</si>
  <si>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</si>
  <si>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</si>
  <si>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</si>
  <si>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</si>
  <si>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</si>
  <si>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</si>
  <si>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</si>
  <si>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</si>
  <si>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</si>
  <si>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</si>
  <si>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</si>
  <si>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</si>
  <si>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</si>
  <si>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</si>
  <si>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</si>
  <si>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</si>
  <si>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</si>
  <si>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</si>
  <si>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</si>
  <si>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</si>
  <si>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</si>
  <si>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</si>
  <si>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</si>
  <si>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</si>
  <si>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</si>
  <si>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</si>
  <si>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</si>
  <si>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</si>
  <si>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</si>
  <si>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</si>
  <si>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</si>
  <si>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</si>
  <si>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</si>
  <si>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</si>
  <si>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</si>
  <si>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</si>
  <si>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</si>
  <si>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</si>
  <si>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</si>
  <si>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</si>
  <si>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</si>
  <si>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</si>
  <si>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</si>
  <si>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</si>
  <si>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</si>
  <si>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</si>
  <si>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</si>
  <si>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</si>
  <si>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</si>
  <si>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</si>
  <si>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</si>
  <si>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</si>
  <si>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</si>
  <si>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</si>
  <si>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</si>
  <si>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</si>
  <si>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</si>
  <si>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</si>
  <si>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</si>
  <si>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</si>
  <si>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</si>
  <si>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</si>
  <si>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</si>
  <si>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</si>
  <si>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</si>
  <si>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</si>
  <si>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</si>
  <si>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</si>
  <si>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</si>
  <si>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</si>
  <si>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</si>
  <si>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</si>
  <si>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</si>
  <si>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</si>
  <si>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</si>
  <si>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</si>
  <si>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</si>
  <si>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</si>
  <si>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</si>
  <si>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</si>
  <si>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</si>
  <si>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</si>
  <si>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</si>
  <si>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</si>
  <si>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</si>
  <si>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</si>
  <si>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</si>
  <si>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</si>
  <si>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</si>
  <si>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</si>
  <si>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</si>
  <si>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</si>
  <si>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</si>
  <si>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</si>
  <si>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</si>
  <si>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</si>
  <si>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</si>
  <si>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</si>
  <si>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</si>
  <si>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</si>
  <si>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</si>
  <si>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</si>
  <si>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</si>
  <si>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</si>
  <si>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</si>
  <si>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</si>
  <si>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</si>
  <si>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</si>
  <si>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</si>
  <si>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</si>
  <si>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</si>
  <si>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</si>
  <si>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</si>
  <si>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</si>
  <si>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</si>
  <si>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</si>
  <si>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</si>
  <si>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</si>
  <si>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</si>
  <si>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</si>
  <si>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</si>
  <si>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</si>
  <si>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</si>
  <si>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</si>
  <si>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</si>
  <si>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</si>
  <si>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</si>
  <si>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</si>
  <si>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</si>
  <si>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</si>
  <si>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</si>
  <si>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</si>
  <si>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</si>
  <si>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</si>
  <si>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</si>
  <si>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</si>
  <si>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</si>
  <si>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</si>
  <si>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</si>
  <si>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</si>
  <si>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</si>
  <si>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</si>
  <si>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</si>
  <si>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</si>
  <si>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</si>
  <si>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</si>
  <si>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</si>
  <si>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</si>
  <si>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</si>
  <si>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</si>
  <si>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</si>
  <si>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</si>
  <si>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</si>
  <si>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</si>
  <si>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</si>
  <si>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</si>
  <si>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</si>
  <si>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</si>
  <si>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</si>
  <si>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</si>
  <si>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</si>
  <si>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</si>
  <si>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</si>
  <si>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</si>
  <si>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</si>
  <si>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</si>
  <si>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</si>
  <si>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</si>
  <si>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</si>
  <si>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</si>
  <si>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</si>
  <si>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</si>
  <si>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</si>
  <si>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</si>
  <si>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</si>
  <si>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</si>
  <si>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</si>
  <si>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</si>
  <si>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</si>
  <si>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</si>
  <si>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</si>
  <si>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</si>
  <si>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</si>
  <si>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</si>
  <si>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</si>
  <si>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</si>
  <si>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</si>
  <si>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</si>
  <si>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</si>
  <si>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</si>
  <si>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</si>
  <si>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</si>
  <si>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</si>
  <si>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</si>
  <si>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</si>
  <si>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</si>
  <si>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</si>
  <si>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</si>
  <si>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</si>
  <si>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</si>
  <si>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</si>
  <si>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</si>
  <si>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</si>
  <si>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</si>
  <si>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</si>
  <si>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</si>
  <si>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</si>
  <si>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</si>
  <si>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</si>
  <si>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</si>
  <si>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</si>
  <si>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</si>
  <si>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</si>
  <si>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</si>
  <si>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</si>
  <si>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</si>
  <si>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</si>
  <si>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</si>
  <si>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</si>
  <si>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</si>
  <si>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</si>
  <si>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</si>
  <si>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</si>
  <si>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</si>
  <si>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</si>
  <si>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</si>
  <si>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</si>
  <si>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</si>
  <si>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</si>
  <si>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</si>
  <si>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</si>
  <si>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</si>
  <si>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</si>
  <si>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</si>
  <si>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</si>
  <si>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</si>
  <si>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</si>
  <si>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</si>
  <si>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</si>
  <si>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</si>
  <si>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</si>
  <si>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</si>
  <si>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</si>
  <si>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</si>
  <si>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</si>
  <si>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</si>
  <si>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</si>
  <si>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</si>
  <si>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</si>
  <si>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</si>
  <si>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</si>
  <si>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</si>
  <si>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</si>
  <si>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</si>
  <si>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</si>
  <si>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</si>
  <si>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</si>
  <si>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</si>
  <si>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</si>
  <si>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</si>
  <si>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</si>
  <si>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</si>
  <si>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</si>
  <si>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</si>
  <si>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</si>
  <si>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</si>
  <si>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</si>
  <si>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</si>
  <si>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</si>
  <si>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</si>
  <si>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</si>
  <si>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</si>
  <si>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</si>
  <si>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</si>
  <si>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</si>
  <si>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</si>
  <si>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</si>
  <si>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</si>
  <si>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</si>
  <si>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</si>
  <si>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</si>
  <si>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</si>
  <si>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</si>
  <si>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</si>
  <si>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</si>
  <si>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</si>
  <si>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</si>
  <si>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</si>
  <si>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</si>
  <si>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</si>
  <si>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</si>
  <si>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</si>
  <si>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</si>
  <si>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</si>
  <si>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</si>
  <si>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</si>
  <si>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</si>
  <si>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</si>
  <si>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</si>
  <si>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</si>
  <si>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</si>
  <si>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</si>
  <si>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</si>
  <si>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</si>
  <si>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</si>
  <si>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</si>
  <si>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</si>
  <si>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</si>
  <si>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</si>
  <si>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</si>
  <si>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</si>
  <si>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</si>
  <si>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</si>
  <si>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</si>
  <si>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</si>
  <si>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</si>
  <si>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</si>
  <si>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</si>
  <si>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</si>
  <si>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</si>
  <si>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</si>
  <si>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</si>
  <si>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</si>
  <si>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</si>
  <si>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</si>
  <si>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</si>
  <si>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</si>
  <si>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</si>
  <si>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</si>
  <si>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</si>
  <si>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</si>
  <si>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</si>
  <si>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</si>
  <si>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</si>
  <si>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</si>
  <si>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</si>
  <si>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</si>
  <si>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</si>
  <si>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</si>
  <si>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</si>
  <si>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</si>
  <si>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</si>
  <si>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</si>
  <si>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</si>
  <si>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</si>
  <si>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</si>
  <si>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</si>
  <si>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</si>
  <si>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</si>
  <si>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</si>
  <si>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</si>
  <si>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</si>
  <si>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</si>
  <si>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</si>
  <si>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</si>
  <si>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</si>
  <si>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</si>
  <si>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</si>
  <si>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</si>
  <si>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</si>
  <si>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</si>
  <si>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</si>
  <si>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</si>
  <si>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</si>
  <si>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</si>
  <si>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</si>
  <si>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</si>
  <si>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</si>
  <si>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</si>
  <si>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</si>
  <si>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</si>
  <si>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</si>
  <si>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</si>
  <si>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</si>
  <si>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</si>
  <si>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</si>
  <si>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</si>
  <si>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</si>
  <si>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</si>
  <si>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</si>
  <si>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</si>
  <si>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</si>
  <si>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</si>
  <si>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</si>
  <si>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</si>
  <si>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</si>
  <si>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</si>
  <si>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</si>
  <si>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</si>
  <si>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</si>
  <si>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</si>
  <si>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</si>
  <si>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</si>
  <si>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</si>
  <si>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</si>
  <si>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</si>
  <si>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</si>
  <si>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</si>
  <si>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</si>
  <si>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</si>
  <si>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</si>
  <si>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</si>
  <si>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</si>
  <si>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</si>
  <si>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</si>
  <si>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</si>
  <si>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</si>
  <si>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</si>
  <si>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</si>
  <si>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</si>
  <si>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</si>
  <si>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</si>
  <si>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</si>
  <si>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</si>
  <si>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</si>
  <si>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</si>
  <si>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</si>
  <si>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</si>
  <si>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</si>
  <si>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</si>
  <si>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</si>
  <si>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</si>
  <si>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</si>
  <si>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</si>
  <si>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</si>
  <si>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</si>
  <si>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</si>
  <si>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</si>
  <si>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</si>
  <si>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</si>
  <si>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</si>
  <si>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</si>
  <si>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</si>
  <si>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</si>
  <si>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</si>
  <si>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</si>
  <si>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</si>
  <si>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</si>
  <si>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</si>
  <si>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</si>
  <si>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</si>
  <si>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</si>
  <si>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</si>
  <si>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</si>
  <si>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</si>
  <si>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</si>
  <si>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</si>
  <si>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</si>
  <si>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</si>
  <si>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</si>
  <si>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</si>
  <si>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</si>
  <si>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</si>
  <si>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</si>
  <si>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</si>
  <si>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</si>
  <si>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</si>
  <si>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</si>
  <si>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</si>
  <si>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</si>
  <si>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</si>
  <si>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</si>
  <si>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</si>
  <si>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</si>
  <si>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</si>
  <si>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</si>
  <si>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</si>
  <si>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</si>
  <si>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</si>
  <si>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</si>
  <si>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</si>
  <si>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</si>
  <si>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</si>
  <si>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</si>
  <si>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</si>
  <si>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</si>
  <si>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</si>
  <si>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</si>
  <si>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</si>
  <si>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</si>
  <si>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</si>
  <si>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</si>
  <si>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</si>
  <si>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</si>
  <si>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</si>
  <si>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</si>
  <si>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</si>
  <si>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</si>
  <si>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</si>
  <si>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</si>
  <si>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</si>
  <si>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</si>
  <si>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</si>
  <si>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</si>
  <si>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</si>
  <si>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</si>
  <si>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</si>
  <si>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</si>
  <si>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</si>
  <si>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</si>
  <si>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</si>
  <si>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</si>
  <si>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</si>
  <si>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</si>
  <si>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</si>
  <si>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</si>
  <si>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</si>
  <si>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</si>
  <si>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</si>
  <si>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</si>
  <si>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</si>
  <si>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</si>
  <si>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</si>
  <si>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</si>
  <si>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</si>
  <si>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</si>
  <si>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</si>
  <si>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</si>
  <si>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</si>
  <si>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</si>
  <si>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</si>
  <si>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</si>
  <si>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</si>
  <si>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</si>
  <si>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</si>
  <si>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</si>
  <si>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</si>
  <si>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</si>
  <si>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</si>
  <si>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</si>
  <si>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</si>
  <si>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</si>
  <si>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</si>
  <si>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</si>
  <si>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</si>
  <si>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</si>
  <si>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</si>
  <si>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</si>
  <si>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</si>
  <si>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</si>
  <si>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</si>
  <si>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</si>
  <si>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</si>
  <si>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</si>
  <si>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</si>
  <si>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</si>
  <si>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</si>
  <si>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</si>
  <si>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</si>
  <si>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</si>
  <si>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</si>
  <si>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</si>
  <si>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</si>
  <si>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</si>
  <si>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</si>
  <si>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</si>
  <si>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</si>
  <si>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</si>
  <si>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</si>
  <si>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</si>
  <si>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</si>
  <si>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</si>
  <si>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</si>
  <si>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</si>
  <si>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</si>
  <si>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</si>
  <si>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</si>
  <si>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</si>
  <si>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</si>
  <si>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</si>
  <si>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</si>
  <si>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</si>
  <si>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</si>
  <si>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</si>
  <si>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</si>
  <si>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</si>
  <si>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</si>
  <si>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</si>
  <si>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</si>
  <si>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</si>
  <si>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</si>
  <si>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</si>
  <si>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</si>
  <si>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</si>
  <si>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</si>
  <si>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</si>
  <si>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</si>
  <si>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</si>
  <si>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</si>
  <si>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</si>
  <si>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</si>
  <si>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</si>
  <si>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</si>
  <si>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</si>
  <si>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</si>
  <si>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</si>
  <si>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</si>
  <si>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</si>
  <si>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</si>
  <si>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</si>
  <si>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</si>
  <si>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</si>
  <si>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</si>
  <si>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</si>
  <si>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</si>
  <si>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</si>
  <si>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</si>
  <si>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</si>
  <si>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</si>
  <si>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</si>
  <si>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</si>
  <si>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</si>
  <si>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</si>
  <si>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</si>
  <si>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</si>
  <si>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</si>
  <si>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</si>
  <si>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</si>
  <si>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</si>
  <si>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</si>
  <si>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</si>
  <si>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</si>
  <si>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</si>
  <si>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</si>
  <si>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</si>
  <si>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</si>
  <si>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</si>
  <si>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</si>
  <si>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</si>
  <si>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</si>
  <si>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</si>
  <si>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</si>
  <si>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</si>
  <si>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</si>
  <si>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</si>
  <si>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</si>
  <si>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</si>
  <si>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</si>
  <si>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</si>
  <si>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</si>
  <si>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</si>
  <si>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</si>
  <si>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</si>
  <si>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</si>
  <si>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</si>
  <si>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</si>
  <si>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</si>
  <si>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</si>
  <si>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</si>
  <si>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</si>
  <si>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</si>
  <si>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</si>
  <si>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</si>
  <si>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</si>
  <si>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</si>
  <si>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</si>
  <si>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</si>
  <si>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</si>
  <si>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</si>
  <si>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</si>
  <si>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</si>
  <si>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</si>
  <si>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</si>
  <si>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</si>
  <si>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</si>
  <si>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</si>
  <si>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</si>
  <si>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</si>
  <si>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</si>
  <si>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</si>
  <si>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</si>
  <si>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</si>
  <si>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</si>
  <si>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</si>
  <si>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</si>
  <si>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</si>
  <si>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</si>
  <si>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</si>
  <si>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</si>
  <si>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</si>
  <si>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</si>
  <si>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</si>
  <si>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</si>
  <si>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</si>
  <si>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</si>
  <si>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</si>
  <si>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</si>
  <si>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</si>
  <si>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</si>
  <si>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</si>
  <si>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</si>
  <si>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</si>
  <si>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</si>
  <si>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</si>
  <si>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</si>
  <si>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</si>
  <si>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</si>
  <si>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</si>
  <si>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</si>
  <si>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</si>
  <si>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</si>
  <si>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</si>
  <si>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</si>
  <si>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</si>
  <si>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</si>
  <si>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</si>
  <si>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</si>
  <si>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</si>
  <si>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</si>
  <si>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</si>
  <si>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</si>
  <si>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</si>
  <si>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</si>
  <si>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</si>
  <si>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</si>
  <si>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</si>
  <si>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</si>
  <si>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</si>
  <si>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</si>
  <si>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</si>
  <si>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</si>
  <si>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</si>
  <si>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</si>
  <si>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</si>
  <si>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</si>
  <si>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</si>
  <si>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</si>
  <si>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</si>
  <si>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</si>
  <si>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</si>
  <si>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</si>
  <si>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</si>
  <si>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</si>
  <si>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</si>
  <si>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</si>
  <si>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</si>
  <si>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</si>
  <si>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</si>
  <si>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</si>
  <si>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</si>
  <si>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</si>
  <si>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</si>
  <si>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</si>
  <si>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</si>
  <si>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</si>
  <si>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</si>
  <si>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</si>
  <si>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</si>
  <si>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</si>
  <si>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</si>
  <si>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</si>
  <si>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</si>
  <si>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</si>
  <si>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</si>
  <si>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</si>
  <si>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</si>
  <si>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</si>
  <si>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</si>
  <si>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</si>
  <si>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</si>
  <si>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</si>
  <si>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</si>
  <si>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</si>
  <si>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</si>
  <si>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</si>
  <si>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</si>
  <si>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</si>
  <si>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</si>
  <si>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</si>
  <si>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</si>
  <si>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</si>
  <si>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</si>
  <si>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</si>
  <si>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</si>
  <si>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</si>
  <si>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</si>
  <si>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</si>
  <si>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</si>
  <si>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</si>
  <si>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</si>
  <si>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</si>
  <si>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</si>
  <si>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</si>
  <si>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</si>
  <si>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</si>
  <si>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</si>
  <si>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</si>
  <si>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</si>
  <si>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</si>
  <si>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</si>
  <si>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</si>
  <si>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</si>
  <si>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</si>
  <si>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</si>
  <si>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</si>
  <si>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</si>
  <si>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</si>
  <si>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</si>
  <si>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</si>
  <si>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</si>
  <si>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</si>
  <si>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</si>
  <si>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</si>
  <si>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</si>
  <si>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</si>
  <si>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</si>
  <si>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</si>
  <si>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</si>
  <si>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</si>
  <si>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</si>
  <si>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</si>
  <si>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</si>
  <si>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</si>
  <si>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</si>
  <si>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</si>
  <si>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</si>
  <si>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</si>
  <si>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</si>
  <si>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</si>
  <si>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</si>
  <si>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</si>
  <si>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</si>
  <si>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</si>
  <si>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</si>
  <si>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</si>
  <si>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</si>
  <si>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</si>
  <si>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</si>
  <si>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</si>
  <si>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</si>
  <si>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</si>
  <si>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</si>
  <si>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</si>
  <si>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</si>
  <si>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</si>
  <si>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</si>
  <si>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</si>
  <si>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</si>
  <si>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</si>
  <si>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</si>
  <si>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</si>
  <si>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</si>
  <si>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</si>
  <si>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</si>
  <si>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</si>
  <si>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</si>
  <si>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</si>
  <si>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</si>
  <si>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</si>
  <si>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</si>
  <si>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</si>
  <si>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</si>
  <si>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</si>
  <si>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</si>
  <si>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</si>
  <si>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</si>
  <si>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</si>
  <si>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</si>
  <si>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</si>
  <si>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</si>
  <si>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</si>
  <si>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</si>
  <si>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</si>
  <si>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</si>
  <si>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</si>
  <si>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</si>
  <si>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</si>
  <si>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</si>
  <si>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</si>
  <si>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</si>
  <si>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</si>
  <si>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</si>
  <si>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</si>
  <si>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</si>
  <si>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</si>
  <si>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</si>
  <si>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</si>
  <si>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</si>
  <si>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</si>
  <si>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</si>
  <si>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</si>
  <si>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</si>
  <si>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</si>
  <si>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</si>
  <si>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</si>
  <si>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</si>
  <si>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</si>
  <si>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</si>
  <si>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</si>
  <si>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</si>
  <si>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</si>
  <si>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</si>
  <si>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</si>
  <si>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</si>
  <si>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</si>
  <si>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</si>
  <si>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</si>
  <si>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</si>
  <si>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</si>
  <si>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</si>
  <si>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</si>
  <si>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</si>
  <si>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</si>
  <si>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</si>
  <si>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</si>
  <si>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</si>
  <si>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</si>
  <si>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</si>
  <si>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</si>
  <si>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</si>
  <si>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</si>
  <si>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</si>
  <si>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</si>
  <si>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</si>
  <si>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</si>
  <si>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</si>
  <si>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</si>
  <si>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</si>
  <si>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</si>
  <si>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</si>
  <si>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</si>
  <si>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</si>
  <si>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</si>
  <si>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</si>
  <si>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</si>
  <si>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</si>
  <si>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</si>
  <si>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</si>
  <si>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</si>
  <si>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</si>
  <si>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</si>
  <si>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</si>
  <si>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</si>
  <si>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</si>
  <si>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</si>
  <si>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</si>
  <si>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</si>
  <si>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</si>
  <si>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</si>
  <si>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</si>
  <si>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</si>
  <si>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</si>
  <si>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</si>
  <si>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</si>
  <si>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</si>
  <si>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</si>
  <si>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</si>
  <si>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</si>
  <si>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</si>
  <si>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</si>
  <si>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</si>
  <si>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</si>
  <si>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</si>
  <si>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</si>
  <si>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</si>
  <si>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</si>
  <si>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</si>
  <si>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</si>
  <si>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</si>
  <si>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</si>
  <si>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</si>
  <si>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</si>
  <si>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</si>
  <si>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</si>
  <si>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</si>
  <si>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</si>
  <si>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</si>
  <si>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</si>
  <si>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</si>
  <si>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</si>
  <si>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</si>
  <si>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</si>
  <si>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</si>
  <si>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</si>
  <si>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</si>
  <si>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</si>
  <si>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</si>
  <si>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</si>
  <si>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</si>
  <si>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</si>
  <si>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</si>
  <si>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</si>
  <si>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</si>
  <si>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</si>
  <si>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</si>
  <si>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</si>
  <si>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</si>
  <si>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</si>
  <si>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</si>
  <si>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</si>
  <si>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</si>
  <si>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</si>
  <si>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</si>
  <si>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</si>
  <si>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</si>
  <si>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</si>
  <si>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</si>
  <si>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</si>
  <si>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</si>
  <si>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</si>
  <si>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</si>
  <si>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</si>
  <si>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</si>
  <si>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</si>
  <si>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</si>
  <si>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</si>
  <si>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</si>
  <si>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</si>
  <si>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</si>
  <si>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</si>
  <si>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</si>
  <si>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</si>
  <si>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</si>
  <si>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</si>
  <si>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</si>
  <si>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</si>
  <si>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</si>
  <si>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</si>
  <si>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</si>
  <si>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</si>
  <si>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</si>
  <si>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</si>
  <si>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</si>
  <si>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</si>
  <si>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</si>
  <si>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</si>
  <si>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</si>
  <si>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</si>
  <si>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</si>
  <si>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</si>
  <si>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</si>
  <si>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</si>
  <si>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</si>
  <si>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</si>
  <si>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</si>
  <si>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</si>
  <si>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</si>
  <si>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</si>
  <si>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</si>
  <si>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</si>
  <si>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</si>
  <si>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</si>
  <si>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</si>
  <si>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</si>
  <si>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</si>
  <si>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</si>
  <si>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</si>
  <si>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</si>
  <si>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</si>
  <si>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</si>
  <si>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</si>
  <si>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</si>
  <si>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</si>
  <si>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</si>
  <si>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</si>
  <si>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</si>
  <si>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</si>
  <si>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</si>
  <si>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</si>
  <si>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</si>
  <si>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</si>
  <si>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</si>
  <si>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</si>
  <si>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</si>
  <si>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</si>
  <si>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</si>
  <si>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</si>
  <si>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</si>
  <si>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</si>
  <si>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</si>
  <si>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</si>
  <si>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</si>
  <si>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</si>
  <si>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</si>
  <si>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</si>
  <si>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</si>
  <si>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</si>
  <si>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</si>
  <si>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</si>
  <si>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</si>
  <si>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</si>
  <si>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</si>
  <si>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</si>
  <si>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</si>
  <si>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</si>
  <si>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</si>
  <si>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</si>
  <si>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</si>
  <si>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</si>
  <si>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</si>
  <si>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</si>
  <si>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</si>
  <si>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</si>
  <si>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</si>
  <si>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</si>
  <si>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</si>
  <si>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</si>
  <si>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</si>
  <si>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</si>
  <si>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</si>
  <si>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</si>
  <si>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</si>
  <si>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</si>
  <si>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</si>
  <si>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</si>
  <si>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</si>
  <si>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</si>
  <si>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</si>
  <si>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</si>
  <si>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</si>
  <si>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</si>
  <si>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</si>
  <si>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</si>
  <si>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</si>
  <si>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</si>
  <si>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</si>
  <si>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</si>
  <si>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</si>
  <si>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</si>
  <si>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</si>
  <si>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</si>
  <si>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</si>
  <si>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</si>
  <si>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</si>
  <si>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</si>
  <si>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</si>
  <si>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</si>
  <si>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</si>
  <si>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</si>
  <si>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</si>
  <si>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</si>
  <si>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</si>
  <si>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</si>
  <si>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</si>
  <si>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</si>
  <si>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</si>
  <si>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</si>
  <si>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</si>
  <si>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</si>
  <si>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</si>
  <si>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</si>
  <si>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</si>
  <si>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</si>
  <si>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</si>
  <si>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</si>
  <si>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</si>
  <si>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</si>
  <si>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</si>
  <si>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</si>
  <si>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</si>
  <si>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</si>
  <si>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</si>
  <si>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</si>
  <si>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</si>
  <si>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</si>
  <si>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</si>
  <si>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</si>
  <si>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</si>
  <si>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</si>
  <si>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</si>
  <si>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</si>
  <si>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</si>
  <si>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</si>
  <si>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</si>
  <si>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</si>
  <si>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</si>
  <si>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</si>
  <si>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</si>
  <si>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</si>
  <si>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</si>
  <si>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</si>
  <si>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</si>
  <si>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</si>
  <si>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</si>
  <si>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</si>
  <si>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</si>
  <si>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</si>
  <si>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</si>
  <si>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</si>
  <si>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</si>
  <si>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</si>
  <si>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</si>
  <si>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</si>
  <si>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</si>
  <si>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</si>
  <si>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</si>
  <si>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</si>
  <si>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</si>
  <si>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</si>
  <si>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</si>
  <si>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</si>
  <si>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</si>
  <si>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</si>
  <si>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</si>
  <si>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</si>
  <si>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</si>
  <si>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</si>
  <si>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</si>
  <si>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</si>
  <si>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</si>
  <si>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</si>
  <si>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</si>
  <si>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</si>
  <si>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</si>
  <si>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</si>
  <si>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</si>
  <si>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</si>
  <si>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</si>
  <si>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</si>
  <si>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</si>
  <si>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</si>
  <si>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</si>
  <si>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</si>
  <si>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</si>
  <si>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</si>
  <si>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</si>
  <si>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</si>
  <si>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</si>
  <si>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</si>
  <si>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</si>
  <si>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</si>
  <si>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</si>
  <si>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</si>
  <si>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</si>
  <si>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</si>
  <si>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</si>
  <si>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</si>
  <si>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</si>
  <si>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</si>
  <si>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</si>
  <si>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</si>
  <si>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</si>
  <si>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</si>
  <si>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</si>
  <si>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</si>
  <si>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</si>
  <si>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</si>
  <si>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</si>
  <si>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</si>
  <si>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</si>
  <si>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</si>
  <si>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</si>
  <si>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</si>
  <si>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</si>
  <si>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</si>
  <si>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</si>
  <si>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</si>
  <si>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</si>
  <si>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</si>
  <si>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</si>
  <si>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</si>
  <si>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</si>
  <si>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</si>
  <si>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</si>
  <si>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</si>
  <si>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</si>
  <si>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</si>
  <si>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</si>
  <si>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</si>
  <si>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</si>
  <si>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</si>
  <si>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</si>
  <si>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</si>
  <si>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</si>
  <si>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</si>
  <si>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</si>
  <si>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</si>
  <si>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</si>
  <si>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</si>
  <si>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</si>
  <si>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</si>
  <si>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</si>
  <si>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</si>
  <si>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</si>
  <si>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</si>
  <si>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</si>
  <si>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</si>
  <si>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</si>
  <si>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</si>
  <si>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</si>
  <si>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</si>
  <si>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</si>
  <si>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</si>
  <si>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</si>
  <si>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</si>
  <si>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</si>
  <si>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</si>
  <si>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</si>
  <si>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</si>
  <si>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</si>
  <si>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</si>
  <si>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</si>
  <si>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</si>
  <si>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</si>
  <si>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</si>
  <si>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</si>
  <si>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</si>
  <si>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</si>
  <si>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</si>
  <si>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</si>
  <si>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</si>
  <si>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</si>
  <si>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</si>
  <si>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</si>
  <si>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</si>
  <si>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</si>
  <si>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</si>
  <si>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</si>
  <si>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</si>
  <si>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</si>
  <si>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</si>
  <si>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</si>
  <si>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</si>
  <si>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</si>
  <si>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</si>
  <si>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</si>
  <si>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</si>
  <si>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</si>
  <si>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</si>
  <si>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</si>
  <si>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</si>
  <si>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</si>
  <si>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</si>
  <si>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</si>
  <si>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</si>
  <si>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</si>
  <si>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</si>
  <si>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</si>
  <si>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</si>
  <si>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</si>
  <si>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</si>
  <si>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</si>
  <si>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</si>
  <si>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</si>
  <si>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</si>
  <si>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</si>
  <si>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</si>
  <si>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</si>
  <si>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</si>
  <si>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</si>
  <si>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</si>
  <si>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</si>
  <si>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</si>
  <si>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</si>
  <si>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</si>
  <si>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</si>
  <si>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</si>
  <si>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</si>
  <si>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</si>
  <si>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</si>
  <si>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</si>
  <si>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</si>
  <si>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</si>
  <si>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</si>
  <si>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</si>
  <si>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</si>
  <si>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</si>
  <si>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</si>
  <si>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</si>
  <si>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</si>
  <si>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</si>
  <si>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</si>
  <si>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</si>
  <si>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</si>
  <si>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</si>
  <si>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</si>
  <si>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</si>
  <si>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</si>
  <si>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</si>
  <si>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</si>
  <si>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</si>
  <si>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</si>
  <si>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</si>
  <si>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</si>
  <si>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</si>
  <si>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</si>
  <si>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</si>
  <si>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</si>
  <si>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</si>
  <si>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</si>
  <si>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</si>
  <si>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</si>
  <si>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</si>
  <si>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</si>
  <si>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</si>
  <si>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</si>
  <si>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</si>
  <si>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</si>
  <si>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</si>
  <si>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</si>
  <si>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</si>
  <si>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</si>
  <si>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</si>
  <si>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</si>
  <si>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</si>
  <si>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</si>
  <si>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</si>
  <si>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</si>
  <si>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</si>
  <si>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</si>
  <si>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</si>
  <si>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</si>
  <si>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</si>
  <si>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</si>
  <si>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</si>
  <si>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</si>
  <si>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</si>
  <si>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</si>
  <si>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</si>
  <si>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</si>
  <si>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</si>
  <si>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</si>
  <si>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</si>
  <si>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</si>
  <si>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</si>
  <si>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</si>
  <si>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</si>
  <si>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</si>
  <si>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</si>
  <si>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</si>
  <si>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</si>
  <si>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</si>
  <si>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</si>
  <si>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</si>
  <si>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</si>
  <si>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</si>
  <si>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</si>
  <si>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</si>
  <si>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</si>
  <si>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</si>
  <si>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</si>
  <si>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</si>
  <si>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</si>
  <si>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</si>
  <si>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</si>
  <si>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</si>
  <si>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</si>
  <si>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</si>
  <si>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</si>
  <si>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</si>
  <si>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</si>
  <si>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</si>
  <si>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</si>
  <si>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</si>
  <si>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</si>
  <si>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</si>
  <si>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</si>
  <si>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</si>
  <si>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</si>
  <si>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</si>
  <si>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</si>
  <si>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</si>
  <si>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</si>
  <si>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</si>
  <si>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</si>
  <si>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</si>
  <si>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</si>
  <si>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</si>
  <si>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</si>
  <si>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</si>
  <si>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</si>
  <si>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</si>
  <si>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</si>
  <si>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</si>
  <si>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</si>
  <si>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</si>
  <si>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</si>
  <si>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</si>
  <si>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</si>
  <si>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</si>
  <si>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</si>
  <si>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</si>
  <si>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</si>
  <si>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</si>
  <si>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</si>
  <si>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</si>
  <si>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</si>
  <si>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</si>
  <si>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</si>
  <si>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</si>
  <si>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</si>
  <si>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</si>
  <si>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</si>
  <si>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</si>
  <si>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</si>
  <si>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</si>
  <si>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</si>
  <si>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</si>
  <si>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</si>
  <si>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</si>
  <si>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</si>
  <si>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</si>
  <si>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</si>
  <si>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</si>
  <si>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</si>
  <si>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</si>
  <si>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</si>
  <si>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</si>
  <si>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</si>
  <si>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</si>
  <si>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</si>
  <si>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</si>
  <si>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</si>
  <si>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</si>
  <si>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</si>
  <si>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</si>
  <si>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</si>
  <si>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</si>
  <si>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</si>
  <si>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</si>
  <si>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</si>
  <si>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</si>
  <si>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</si>
  <si>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</si>
  <si>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</si>
  <si>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</si>
  <si>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</si>
  <si>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</si>
  <si>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</si>
  <si>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</si>
  <si>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</si>
  <si>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</si>
  <si>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</si>
  <si>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</si>
  <si>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</si>
  <si>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</si>
  <si>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</si>
  <si>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</si>
  <si>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</si>
  <si>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</si>
  <si>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</si>
  <si>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</si>
  <si>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</si>
  <si>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</si>
  <si>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</si>
  <si>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</si>
  <si>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</si>
  <si>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</si>
  <si>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</si>
  <si>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</si>
  <si>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</si>
  <si>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</si>
  <si>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</si>
  <si>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</si>
  <si>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</si>
  <si>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</si>
  <si>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</si>
  <si>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</si>
  <si>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</si>
  <si>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</si>
  <si>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</si>
  <si>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</si>
  <si>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</si>
  <si>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</si>
  <si>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</si>
  <si>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</si>
  <si>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</si>
  <si>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</si>
  <si>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</si>
  <si>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</si>
  <si>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</si>
  <si>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</si>
  <si>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</si>
  <si>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</si>
  <si>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</si>
  <si>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</si>
  <si>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</si>
  <si>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</si>
  <si>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</si>
  <si>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</si>
  <si>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</si>
  <si>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</si>
  <si>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</si>
  <si>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</si>
  <si>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</si>
  <si>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</si>
  <si>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</si>
  <si>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</si>
  <si>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</si>
  <si>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</si>
  <si>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</si>
  <si>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</si>
  <si>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</si>
  <si>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</si>
  <si>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</si>
  <si>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</si>
  <si>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</si>
  <si>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</si>
  <si>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</si>
  <si>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</si>
  <si>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</si>
  <si>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</si>
  <si>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</si>
  <si>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</si>
  <si>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</si>
  <si>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</si>
  <si>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</si>
  <si>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</si>
  <si>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</si>
  <si>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</si>
  <si>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</si>
  <si>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</si>
  <si>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</si>
  <si>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</si>
  <si>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</si>
  <si>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</si>
  <si>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</si>
  <si>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</si>
  <si>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</si>
  <si>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</si>
  <si>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</si>
  <si>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</si>
  <si>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</si>
  <si>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</si>
  <si>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</si>
  <si>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</si>
  <si>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</si>
  <si>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</si>
  <si>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</si>
  <si>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</si>
  <si>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</si>
  <si>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</si>
  <si>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</si>
  <si>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</si>
  <si>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</si>
  <si>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</si>
  <si>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</si>
  <si>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</si>
  <si>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</si>
  <si>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</si>
  <si>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</si>
  <si>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</si>
  <si>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</si>
  <si>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</si>
  <si>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</si>
  <si>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</si>
  <si>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</si>
  <si>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</si>
  <si>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</si>
  <si>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</si>
  <si>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</si>
  <si>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</si>
  <si>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</si>
  <si>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</si>
  <si>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</si>
  <si>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</si>
  <si>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</si>
  <si>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</si>
  <si>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</si>
  <si>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</si>
  <si>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</si>
  <si>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</si>
  <si>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</si>
  <si>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</si>
  <si>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</si>
  <si>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</si>
  <si>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</si>
  <si>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</si>
  <si>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</si>
  <si>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</si>
  <si>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</si>
  <si>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</si>
  <si>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</si>
  <si>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</si>
  <si>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</si>
  <si>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</si>
  <si>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</si>
  <si>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</si>
  <si>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</si>
  <si>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</si>
  <si>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</si>
  <si>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</si>
  <si>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</si>
  <si>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</si>
  <si>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</si>
  <si>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</si>
  <si>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</si>
  <si>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</si>
  <si>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</si>
  <si>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</si>
  <si>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</si>
  <si>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</si>
  <si>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</si>
  <si>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</si>
  <si>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</si>
  <si>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</si>
  <si>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</si>
  <si>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</si>
  <si>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</si>
  <si>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</si>
  <si>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</si>
  <si>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</si>
  <si>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</si>
  <si>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</si>
  <si>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</si>
  <si>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</si>
  <si>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</si>
  <si>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</si>
  <si>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</si>
  <si>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</si>
  <si>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</si>
  <si>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</si>
  <si>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</si>
  <si>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</si>
  <si>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</si>
  <si>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</si>
  <si>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</si>
  <si>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</si>
  <si>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</si>
  <si>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</si>
  <si>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</si>
  <si>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</si>
  <si>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</si>
  <si>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</si>
  <si>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</si>
  <si>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</si>
  <si>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</si>
  <si>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</si>
  <si>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</si>
  <si>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</si>
  <si>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</si>
  <si>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</si>
  <si>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</si>
  <si>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</si>
  <si>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</si>
  <si>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</si>
  <si>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</si>
  <si>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</si>
  <si>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</si>
  <si>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</si>
  <si>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</si>
  <si>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</si>
  <si>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</si>
  <si>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</si>
  <si>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</si>
  <si>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</si>
  <si>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</si>
  <si>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</si>
  <si>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</si>
  <si>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</si>
  <si>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</si>
  <si>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</si>
  <si>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</si>
  <si>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</si>
  <si>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</si>
  <si>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</si>
  <si>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</si>
  <si>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</si>
  <si>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</si>
  <si>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</si>
  <si>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</si>
  <si>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</si>
  <si>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</si>
  <si>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</si>
  <si>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</si>
  <si>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</si>
  <si>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</si>
  <si>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</si>
  <si>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</si>
  <si>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</si>
  <si>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</si>
  <si>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</si>
  <si>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</si>
  <si>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</si>
  <si>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</si>
  <si>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</si>
  <si>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</si>
  <si>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</si>
  <si>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</si>
  <si>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</si>
  <si>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</si>
  <si>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</si>
  <si>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</si>
  <si>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</si>
  <si>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</si>
  <si>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</si>
  <si>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</si>
  <si>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</si>
  <si>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</si>
  <si>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</si>
  <si>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</si>
  <si>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</si>
  <si>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</si>
  <si>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</si>
  <si>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</si>
  <si>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</si>
  <si>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</si>
  <si>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</si>
  <si>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</si>
  <si>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</si>
  <si>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</si>
  <si>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</si>
  <si>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</si>
  <si>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</si>
  <si>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</si>
  <si>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</si>
  <si>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</si>
  <si>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</si>
  <si>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</si>
  <si>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</si>
  <si>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</si>
  <si>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</si>
  <si>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</si>
  <si>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</si>
  <si>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</si>
  <si>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</si>
  <si>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</si>
  <si>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</si>
  <si>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</si>
  <si>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</si>
  <si>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</si>
  <si>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</si>
  <si>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</si>
  <si>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</si>
  <si>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</si>
  <si>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</si>
  <si>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</si>
  <si>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</si>
  <si>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</si>
  <si>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</si>
  <si>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</si>
  <si>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</si>
  <si>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</si>
  <si>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</si>
  <si>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</si>
  <si>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</si>
  <si>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</si>
  <si>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</si>
  <si>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</si>
  <si>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</si>
  <si>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</si>
  <si>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</si>
  <si>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</si>
  <si>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</si>
  <si>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</si>
  <si>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</si>
  <si>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</si>
  <si>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</si>
  <si>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</si>
  <si>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</si>
  <si>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</si>
  <si>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</si>
  <si>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</si>
  <si>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</si>
  <si>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</si>
  <si>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</si>
  <si>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</si>
  <si>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</si>
  <si>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</si>
  <si>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</si>
  <si>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</si>
  <si>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</si>
  <si>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</si>
  <si>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</si>
  <si>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</si>
  <si>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</si>
  <si>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</si>
  <si>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</si>
  <si>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</si>
  <si>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</si>
  <si>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</si>
  <si>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</si>
  <si>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</si>
  <si>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</si>
  <si>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</si>
  <si>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</si>
  <si>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</si>
  <si>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</si>
  <si>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</si>
  <si>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</si>
  <si>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</si>
  <si>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</si>
  <si>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</si>
  <si>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</si>
  <si>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</si>
  <si>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</si>
  <si>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</si>
  <si>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</si>
  <si>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</si>
  <si>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</si>
  <si>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</si>
  <si>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</si>
  <si>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</si>
  <si>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</si>
  <si>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</si>
  <si>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</si>
  <si>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</si>
  <si>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</si>
  <si>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</si>
  <si>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</si>
  <si>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</si>
  <si>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</si>
  <si>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</si>
  <si>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</si>
  <si>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</si>
  <si>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</si>
  <si>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</si>
  <si>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</si>
  <si>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</si>
  <si>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</si>
  <si>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</si>
  <si>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</si>
  <si>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</si>
  <si>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</si>
  <si>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</si>
  <si>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</si>
  <si>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</si>
  <si>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</si>
  <si>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</si>
  <si>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</si>
  <si>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</si>
  <si>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</si>
  <si>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</si>
  <si>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</si>
  <si>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</si>
  <si>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</si>
  <si>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</si>
  <si>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</si>
  <si>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</si>
  <si>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</si>
  <si>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</si>
  <si>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</si>
  <si>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</si>
  <si>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</si>
  <si>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</si>
  <si>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</si>
  <si>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</si>
  <si>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</si>
  <si>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</si>
  <si>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</si>
  <si>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</si>
  <si>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</si>
  <si>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</si>
  <si>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</si>
  <si>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</si>
  <si>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</si>
  <si>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</si>
  <si>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</si>
  <si>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</si>
  <si>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</si>
  <si>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</si>
  <si>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</si>
  <si>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</si>
  <si>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</si>
  <si>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</si>
  <si>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</si>
  <si>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</si>
  <si>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</si>
  <si>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</si>
  <si>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</si>
  <si>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</si>
  <si>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</si>
  <si>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</si>
  <si>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</si>
  <si>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</si>
  <si>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</si>
  <si>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</si>
  <si>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</si>
  <si>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</si>
  <si>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</si>
  <si>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</si>
  <si>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</si>
  <si>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</si>
  <si>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</si>
  <si>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</si>
  <si>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</si>
  <si>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</si>
  <si>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</si>
  <si>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</si>
  <si>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</si>
  <si>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</si>
  <si>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</si>
  <si>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</si>
  <si>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</si>
  <si>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</si>
  <si>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</si>
  <si>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</si>
  <si>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</si>
  <si>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</si>
  <si>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</si>
  <si>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</si>
  <si>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</si>
  <si>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</si>
  <si>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</si>
  <si>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</si>
  <si>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</si>
  <si>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</si>
  <si>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</si>
  <si>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</si>
  <si>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</si>
  <si>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</si>
  <si>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</si>
  <si>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</si>
  <si>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</si>
  <si>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</si>
  <si>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</si>
  <si>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</si>
  <si>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</si>
  <si>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</si>
  <si>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</si>
  <si>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</si>
  <si>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</si>
  <si>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</si>
  <si>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</si>
  <si>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</si>
  <si>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</si>
  <si>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</si>
  <si>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</si>
  <si>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</si>
  <si>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</si>
  <si>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</si>
  <si>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</si>
  <si>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</si>
  <si>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</si>
  <si>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</si>
  <si>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</si>
  <si>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</si>
  <si>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</si>
  <si>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</si>
  <si>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</si>
  <si>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</si>
  <si>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</si>
  <si>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</si>
  <si>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</si>
  <si>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</si>
  <si>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</si>
  <si>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</si>
  <si>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</si>
  <si>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</si>
  <si>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</si>
  <si>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</si>
  <si>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</si>
  <si>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</si>
  <si>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</si>
  <si>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</si>
  <si>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</si>
  <si>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</si>
  <si>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</si>
  <si>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</si>
  <si>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</si>
  <si>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</si>
  <si>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</si>
  <si>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</si>
  <si>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</si>
  <si>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</si>
  <si>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</si>
  <si>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</si>
  <si>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</si>
  <si>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</si>
  <si>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</si>
  <si>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</si>
  <si>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</si>
  <si>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</si>
  <si>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</si>
  <si>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</si>
  <si>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</si>
  <si>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</si>
  <si>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</si>
  <si>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</si>
  <si>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</si>
  <si>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</si>
  <si>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</si>
  <si>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</si>
  <si>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</si>
  <si>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</si>
  <si>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</si>
  <si>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</si>
  <si>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</si>
  <si>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</si>
  <si>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</si>
  <si>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</si>
  <si>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</si>
  <si>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</si>
  <si>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</si>
  <si>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</si>
  <si>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</si>
  <si>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</si>
  <si>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</si>
  <si>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</si>
  <si>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</si>
  <si>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</si>
  <si>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</si>
  <si>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</si>
  <si>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</si>
  <si>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</si>
  <si>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</si>
  <si>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</si>
  <si>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</si>
  <si>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</si>
  <si>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</si>
  <si>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</si>
  <si>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</si>
  <si>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</si>
  <si>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</si>
  <si>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</si>
  <si>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</si>
  <si>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</si>
  <si>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</si>
  <si>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</si>
  <si>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</si>
  <si>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</si>
  <si>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</si>
  <si>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</si>
  <si>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</si>
  <si>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</si>
  <si>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</si>
  <si>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</si>
  <si>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</si>
  <si>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</si>
  <si>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</si>
  <si>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</si>
  <si>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</si>
  <si>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</si>
  <si>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</si>
  <si>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</si>
  <si>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</si>
  <si>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</si>
  <si>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</si>
  <si>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</si>
  <si>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</si>
  <si>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</si>
  <si>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</si>
  <si>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</si>
  <si>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</si>
  <si>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</si>
  <si>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</si>
  <si>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</si>
  <si>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</si>
  <si>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</si>
  <si>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</si>
  <si>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</si>
  <si>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</si>
  <si>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</si>
  <si>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</si>
  <si>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</si>
  <si>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</si>
  <si>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</si>
  <si>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</si>
  <si>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</si>
  <si>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</si>
  <si>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</si>
  <si>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</si>
  <si>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</si>
  <si>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</si>
  <si>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</si>
  <si>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</si>
  <si>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</si>
  <si>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</si>
  <si>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</si>
  <si>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</si>
  <si>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</si>
  <si>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</si>
  <si>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</si>
  <si>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</si>
  <si>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</si>
  <si>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</si>
  <si>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</si>
  <si>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</si>
  <si>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</si>
  <si>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</si>
  <si>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</si>
  <si>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</si>
  <si>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</si>
  <si>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</si>
  <si>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</si>
  <si>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</si>
  <si>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</si>
  <si>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</si>
  <si>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</si>
  <si>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</si>
  <si>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</si>
  <si>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</si>
  <si>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</si>
  <si>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</si>
  <si>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</si>
  <si>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</si>
  <si>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</si>
  <si>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</si>
  <si>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</si>
  <si>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</si>
  <si>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</si>
  <si>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</si>
  <si>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</si>
  <si>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</si>
  <si>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</si>
  <si>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</si>
  <si>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</si>
  <si>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</si>
  <si>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</si>
  <si>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</si>
  <si>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</si>
  <si>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</si>
  <si>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</si>
  <si>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</si>
  <si>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</si>
  <si>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</si>
  <si>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</si>
  <si>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</si>
  <si>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</si>
  <si>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</si>
  <si>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</si>
  <si>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</si>
  <si>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</si>
  <si>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</si>
  <si>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</si>
  <si>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</si>
  <si>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</si>
  <si>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</si>
  <si>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</si>
  <si>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</si>
  <si>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</si>
  <si>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</si>
  <si>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</si>
  <si>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</si>
  <si>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</si>
  <si>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</si>
  <si>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</si>
  <si>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</si>
  <si>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</si>
  <si>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</si>
  <si>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</si>
  <si>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</si>
  <si>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</si>
  <si>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</si>
  <si>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</si>
  <si>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</si>
  <si>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</si>
  <si>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</si>
  <si>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</si>
  <si>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</si>
  <si>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</si>
  <si>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</si>
  <si>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</si>
  <si>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</si>
  <si>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</si>
  <si>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</si>
  <si>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</si>
  <si>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</si>
  <si>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</si>
  <si>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</si>
  <si>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</si>
  <si>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</si>
  <si>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</si>
  <si>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</si>
  <si>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</si>
  <si>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</si>
  <si>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</si>
  <si>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</si>
  <si>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</si>
  <si>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</si>
  <si>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</si>
  <si>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</si>
  <si>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</si>
  <si>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</si>
  <si>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</si>
  <si>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</si>
  <si>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</si>
  <si>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</si>
  <si>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</si>
  <si>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</si>
  <si>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</si>
  <si>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</si>
  <si>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</si>
  <si>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</si>
  <si>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</si>
  <si>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</si>
  <si>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</si>
  <si>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</si>
  <si>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</si>
  <si>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</si>
  <si>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</si>
  <si>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</si>
  <si>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</si>
  <si>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</si>
  <si>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</si>
  <si>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</si>
  <si>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</si>
  <si>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</si>
  <si>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</si>
  <si>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</si>
  <si>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</si>
  <si>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</si>
  <si>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</si>
  <si>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</si>
  <si>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</si>
  <si>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</si>
  <si>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</si>
  <si>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</si>
  <si>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</si>
  <si>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</si>
  <si>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</si>
  <si>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</si>
  <si>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</si>
  <si>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</si>
  <si>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</si>
  <si>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</si>
  <si>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</si>
  <si>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</si>
  <si>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</si>
  <si>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</si>
  <si>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</si>
  <si>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</si>
  <si>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</si>
  <si>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</si>
  <si>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</si>
  <si>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</si>
  <si>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</si>
  <si>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</si>
  <si>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</si>
  <si>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</si>
  <si>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</si>
  <si>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</si>
  <si>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</si>
  <si>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</si>
  <si>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</si>
  <si>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</si>
  <si>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</si>
  <si>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</si>
  <si>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</si>
  <si>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</si>
  <si>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</si>
  <si>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</si>
  <si>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</si>
  <si>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</si>
  <si>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</si>
  <si>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</si>
  <si>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</si>
  <si>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</si>
  <si>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</si>
  <si>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</si>
  <si>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</si>
  <si>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</si>
  <si>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</si>
  <si>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</si>
  <si>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</si>
  <si>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</si>
  <si>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</si>
  <si>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</si>
  <si>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</si>
  <si>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</si>
  <si>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</si>
  <si>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</si>
  <si>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</si>
  <si>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</si>
  <si>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</si>
  <si>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</si>
  <si>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</si>
  <si>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</si>
  <si>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</si>
  <si>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</si>
  <si>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</si>
  <si>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</si>
  <si>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</si>
  <si>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</si>
  <si>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</si>
  <si>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</si>
  <si>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</si>
  <si>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</si>
  <si>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</si>
  <si>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</si>
  <si>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</si>
  <si>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</si>
  <si>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</si>
  <si>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</si>
  <si>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</si>
  <si>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</si>
  <si>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</si>
  <si>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</si>
  <si>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</si>
  <si>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</si>
  <si>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</si>
  <si>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</si>
  <si>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</si>
  <si>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</si>
  <si>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</si>
  <si>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</si>
  <si>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</si>
  <si>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</si>
  <si>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</si>
  <si>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</si>
  <si>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</si>
  <si>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</si>
  <si>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</si>
  <si>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</si>
  <si>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</si>
  <si>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</si>
  <si>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</si>
  <si>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</si>
  <si>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</si>
  <si>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</si>
  <si>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</si>
  <si>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</si>
  <si>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</si>
  <si>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</si>
  <si>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</si>
  <si>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</si>
  <si>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</si>
  <si>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</si>
  <si>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</si>
  <si>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</si>
  <si>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</si>
  <si>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</si>
  <si>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</si>
  <si>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</si>
  <si>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</si>
  <si>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</si>
  <si>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</si>
  <si>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</si>
  <si>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</si>
  <si>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</si>
  <si>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</si>
  <si>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</si>
  <si>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</si>
  <si>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</si>
  <si>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</si>
  <si>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</si>
  <si>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</si>
  <si>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</si>
  <si>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</si>
  <si>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</si>
  <si>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</si>
  <si>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</si>
  <si>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</si>
  <si>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</si>
  <si>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</si>
  <si>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</si>
  <si>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</si>
  <si>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</si>
  <si>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</si>
  <si>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</si>
  <si>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</si>
  <si>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</si>
  <si>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</si>
  <si>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</si>
  <si>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</si>
  <si>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</si>
  <si>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</si>
  <si>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</si>
  <si>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</si>
  <si>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</si>
  <si>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</si>
  <si>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</si>
  <si>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</si>
  <si>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</si>
  <si>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</si>
  <si>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</si>
  <si>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</si>
  <si>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</si>
  <si>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</si>
  <si>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</si>
  <si>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</si>
  <si>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</si>
  <si>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</si>
  <si>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</si>
  <si>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</si>
  <si>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</si>
  <si>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</si>
  <si>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</si>
  <si>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</si>
  <si>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</si>
  <si>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</si>
  <si>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</si>
  <si>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</si>
  <si>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</si>
  <si>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</si>
  <si>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</si>
  <si>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</si>
  <si>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</si>
  <si>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</si>
  <si>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</si>
  <si>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</si>
  <si>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</si>
  <si>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</si>
  <si>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</si>
  <si>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</si>
  <si>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</si>
  <si>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</si>
  <si>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</si>
  <si>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</si>
  <si>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</si>
  <si>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</si>
  <si>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</si>
  <si>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</si>
  <si>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</si>
  <si>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</si>
  <si>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</si>
  <si>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</si>
  <si>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</si>
  <si>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</si>
  <si>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</si>
  <si>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</si>
  <si>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</si>
  <si>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</si>
  <si>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</si>
  <si>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</si>
  <si>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</si>
  <si>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</si>
  <si>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</si>
  <si>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</si>
  <si>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</si>
  <si>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</si>
  <si>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</si>
  <si>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</si>
  <si>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</si>
  <si>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</si>
  <si>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</si>
  <si>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</si>
  <si>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</si>
  <si>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</si>
  <si>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</si>
  <si>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</si>
  <si>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</si>
  <si>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</si>
  <si>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</si>
  <si>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</si>
  <si>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</si>
  <si>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</si>
  <si>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</si>
  <si>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</si>
  <si>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</si>
  <si>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</si>
  <si>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</si>
  <si>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</si>
  <si>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</si>
  <si>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</si>
  <si>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</si>
  <si>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</si>
  <si>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</si>
  <si>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</si>
  <si>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</si>
  <si>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</si>
  <si>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</si>
  <si>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</si>
  <si>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</si>
  <si>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</si>
  <si>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</si>
  <si>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</si>
  <si>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</si>
  <si>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</si>
  <si>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</si>
  <si>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</si>
  <si>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</si>
  <si>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</si>
  <si>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</si>
  <si>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</si>
  <si>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</si>
  <si>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</si>
  <si>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</si>
  <si>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</si>
  <si>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</si>
  <si>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</si>
  <si>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</si>
  <si>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</si>
  <si>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</si>
  <si>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</si>
  <si>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</si>
  <si>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</si>
  <si>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</si>
  <si>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</si>
  <si>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</si>
  <si>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</si>
  <si>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</si>
  <si>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</si>
  <si>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</si>
  <si>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</si>
  <si>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</si>
  <si>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</si>
  <si>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</si>
  <si>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</si>
  <si>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</si>
  <si>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</si>
  <si>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</si>
  <si>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</si>
  <si>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</si>
  <si>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</si>
  <si>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</si>
  <si>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</si>
  <si>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</si>
  <si>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</si>
  <si>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</si>
  <si>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</si>
  <si>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</si>
  <si>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</si>
  <si>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</si>
  <si>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</si>
  <si>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</si>
  <si>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</si>
  <si>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</si>
  <si>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</si>
  <si>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</si>
  <si>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</si>
  <si>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</si>
  <si>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</si>
  <si>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</si>
  <si>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</si>
  <si>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</si>
  <si>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</si>
  <si>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</si>
  <si>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</si>
  <si>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</si>
  <si>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</si>
  <si>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</si>
  <si>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</si>
  <si>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</si>
  <si>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</si>
  <si>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</si>
  <si>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</si>
  <si>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</si>
  <si>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</si>
  <si>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</si>
  <si>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</si>
  <si>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</si>
  <si>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</si>
  <si>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</si>
  <si>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</si>
  <si>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</si>
  <si>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</si>
  <si>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</si>
  <si>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</si>
  <si>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</si>
  <si>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</si>
  <si>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</si>
  <si>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</si>
  <si>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</si>
  <si>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</si>
  <si>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</si>
  <si>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</si>
  <si>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</si>
  <si>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</si>
  <si>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</si>
  <si>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</si>
  <si>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</si>
  <si>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</si>
  <si>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</si>
  <si>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</si>
  <si>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</si>
  <si>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</si>
  <si>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</si>
  <si>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</si>
  <si>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</si>
  <si>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</si>
  <si>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</si>
  <si>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</si>
  <si>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</si>
  <si>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</si>
  <si>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</si>
  <si>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</si>
  <si>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</si>
  <si>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</si>
  <si>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</si>
  <si>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</si>
  <si>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</si>
  <si>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</si>
  <si>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</si>
  <si>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</si>
  <si>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</si>
  <si>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</si>
  <si>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</si>
  <si>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</si>
  <si>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</si>
  <si>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</si>
  <si>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</si>
  <si>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</si>
  <si>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</si>
  <si>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</si>
  <si>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</si>
  <si>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</si>
  <si>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</si>
  <si>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</si>
  <si>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</si>
  <si>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</si>
  <si>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</si>
  <si>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</si>
  <si>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</si>
  <si>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</si>
  <si>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</si>
  <si>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</si>
  <si>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</si>
  <si>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</si>
  <si>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</si>
  <si>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</si>
  <si>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</si>
  <si>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</si>
  <si>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</si>
  <si>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</si>
  <si>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</si>
  <si>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</si>
  <si>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</si>
  <si>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</si>
  <si>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</si>
  <si>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</si>
  <si>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</si>
  <si>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</si>
  <si>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</si>
  <si>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</si>
  <si>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</si>
  <si>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</si>
  <si>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</si>
  <si>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</si>
  <si>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</si>
  <si>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</si>
  <si>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</si>
  <si>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</si>
  <si>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</si>
  <si>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</si>
  <si>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</si>
  <si>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</si>
  <si>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</si>
  <si>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</si>
  <si>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</si>
  <si>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</si>
  <si>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</si>
  <si>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</si>
  <si>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</si>
  <si>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</si>
  <si>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</si>
  <si>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</si>
  <si>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</si>
  <si>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</si>
  <si>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</si>
  <si>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</si>
  <si>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</si>
  <si>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</si>
  <si>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</si>
  <si>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</si>
  <si>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</si>
  <si>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</si>
  <si>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</si>
  <si>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</si>
  <si>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</si>
  <si>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</si>
  <si>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</si>
  <si>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</si>
  <si>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</si>
  <si>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</si>
  <si>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</si>
  <si>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</si>
  <si>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</si>
  <si>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</si>
  <si>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</si>
  <si>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</si>
  <si>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</si>
  <si>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</si>
  <si>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</si>
  <si>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</si>
  <si>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</si>
  <si>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</si>
  <si>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</si>
  <si>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</si>
  <si>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</si>
  <si>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</si>
  <si>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</si>
  <si>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</si>
  <si>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</si>
  <si>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</si>
  <si>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</si>
  <si>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</si>
  <si>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</si>
  <si>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</si>
  <si>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</si>
  <si>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</si>
  <si>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</si>
  <si>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</si>
  <si>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</si>
  <si>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</si>
  <si>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</si>
  <si>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</si>
  <si>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</si>
  <si>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</si>
  <si>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</si>
  <si>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</si>
  <si>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</si>
  <si>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</si>
  <si>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</si>
  <si>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</si>
  <si>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</si>
  <si>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</si>
  <si>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</si>
  <si>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</si>
  <si>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</si>
  <si>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</si>
  <si>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</si>
  <si>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</si>
  <si>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</si>
  <si>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</si>
  <si>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</si>
  <si>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</si>
  <si>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</si>
  <si>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</si>
  <si>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</si>
  <si>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</si>
  <si>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</si>
  <si>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</si>
  <si>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</si>
  <si>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</si>
  <si>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</si>
  <si>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</si>
  <si>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</si>
  <si>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</si>
  <si>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</si>
  <si>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</si>
  <si>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</si>
  <si>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</si>
  <si>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</si>
  <si>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</si>
  <si>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</si>
  <si>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</si>
  <si>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</si>
  <si>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</si>
  <si>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</si>
  <si>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</si>
  <si>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</si>
  <si>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</si>
  <si>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</si>
  <si>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</si>
  <si>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</si>
  <si>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</si>
  <si>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</si>
  <si>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</si>
  <si>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</si>
  <si>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</si>
  <si>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</si>
  <si>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</si>
  <si>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</si>
  <si>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</si>
  <si>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</si>
  <si>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</si>
  <si>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</si>
  <si>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</si>
  <si>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</si>
  <si>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</si>
  <si>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</si>
  <si>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</si>
  <si>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</si>
  <si>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</si>
  <si>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</si>
  <si>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</si>
  <si>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</si>
  <si>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</si>
  <si>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</si>
  <si>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</si>
  <si>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</si>
  <si>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</si>
  <si>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</si>
  <si>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</si>
  <si>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</si>
  <si>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</si>
  <si>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</si>
  <si>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</si>
  <si>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</si>
  <si>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</si>
  <si>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</si>
  <si>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</si>
  <si>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</si>
  <si>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</si>
  <si>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</si>
  <si>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</si>
  <si>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</si>
  <si>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</si>
  <si>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</si>
  <si>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</si>
  <si>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</si>
  <si>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</si>
  <si>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</si>
  <si>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</si>
  <si>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</si>
  <si>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</si>
  <si>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</si>
  <si>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</si>
  <si>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</si>
  <si>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</si>
  <si>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</si>
  <si>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</si>
  <si>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</si>
  <si>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</si>
  <si>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</si>
  <si>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</si>
  <si>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</si>
  <si>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</si>
  <si>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</si>
  <si>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</si>
  <si>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</si>
  <si>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</si>
  <si>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</si>
  <si>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</si>
  <si>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</si>
  <si>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</si>
  <si>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</si>
  <si>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</si>
  <si>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</si>
  <si>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</si>
  <si>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</si>
  <si>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</si>
  <si>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</si>
  <si>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</si>
  <si>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</si>
  <si>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</si>
  <si>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</si>
  <si>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</si>
  <si>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</si>
  <si>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</si>
  <si>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</si>
  <si>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</si>
  <si>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</si>
  <si>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</si>
  <si>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</si>
  <si>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</si>
  <si>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</si>
  <si>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</si>
  <si>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</si>
  <si>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</si>
  <si>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</si>
  <si>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</si>
  <si>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</si>
  <si>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</si>
  <si>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</si>
  <si>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</si>
  <si>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</si>
  <si>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</si>
  <si>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</si>
  <si>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</si>
  <si>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</si>
  <si>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</si>
  <si>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</si>
  <si>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</si>
  <si>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</si>
  <si>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</si>
  <si>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</si>
  <si>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</si>
  <si>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</si>
  <si>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</si>
  <si>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</si>
  <si>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</si>
  <si>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</si>
  <si>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</si>
  <si>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</si>
  <si>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</si>
  <si>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</si>
  <si>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</si>
  <si>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</si>
  <si>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</si>
  <si>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</si>
  <si>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</si>
  <si>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</si>
  <si>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</si>
  <si>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</si>
  <si>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</si>
  <si>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</si>
  <si>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</si>
  <si>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</si>
  <si>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</si>
  <si>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</si>
  <si>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</si>
  <si>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</si>
  <si>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</si>
  <si>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</si>
  <si>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</si>
  <si>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</si>
  <si>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</si>
  <si>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</si>
  <si>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</si>
  <si>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</si>
  <si>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</si>
  <si>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</si>
  <si>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</si>
  <si>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</si>
  <si>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</si>
  <si>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</si>
  <si>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</si>
  <si>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</si>
  <si>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</si>
  <si>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</si>
  <si>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</si>
  <si>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</si>
  <si>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</si>
  <si>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</si>
  <si>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</si>
  <si>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</si>
  <si>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</si>
  <si>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</si>
  <si>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</si>
  <si>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</si>
  <si>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</si>
  <si>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</si>
  <si>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</si>
  <si>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</si>
  <si>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</si>
  <si>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</si>
  <si>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</si>
  <si>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</si>
  <si>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</si>
  <si>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</si>
  <si>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</si>
  <si>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</si>
  <si>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</si>
  <si>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</si>
  <si>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</si>
  <si>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</si>
  <si>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</si>
  <si>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</si>
  <si>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</si>
  <si>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</si>
  <si>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</si>
  <si>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</si>
  <si>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</si>
  <si>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</si>
  <si>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</si>
  <si>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</si>
  <si>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</si>
  <si>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</si>
  <si>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</si>
  <si>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</si>
  <si>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</si>
  <si>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</si>
  <si>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</si>
  <si>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</si>
  <si>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</si>
  <si>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</si>
  <si>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</si>
  <si>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</si>
  <si>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</si>
  <si>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</si>
  <si>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</si>
  <si>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</si>
  <si>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</si>
  <si>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</si>
  <si>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</si>
  <si>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</si>
  <si>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</si>
  <si>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</si>
  <si>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</si>
  <si>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</si>
  <si>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</si>
  <si>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</si>
  <si>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</si>
  <si>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</si>
  <si>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</si>
  <si>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</si>
  <si>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</si>
  <si>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</si>
  <si>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</si>
  <si>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</si>
  <si>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</si>
  <si>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</si>
  <si>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</si>
  <si>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</si>
  <si>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</si>
  <si>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</si>
  <si>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</si>
  <si>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</si>
  <si>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</si>
  <si>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</si>
  <si>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</si>
  <si>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</si>
  <si>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</si>
  <si>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</si>
  <si>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</si>
  <si>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</si>
  <si>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</si>
  <si>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</si>
  <si>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</si>
  <si>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</si>
  <si>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</si>
  <si>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</si>
  <si>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</si>
  <si>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</si>
  <si>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</si>
  <si>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</si>
  <si>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</si>
  <si>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</si>
  <si>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</si>
  <si>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</si>
  <si>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</si>
  <si>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</si>
  <si>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</si>
  <si>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</si>
  <si>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</si>
  <si>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</si>
  <si>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</si>
  <si>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</si>
  <si>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</si>
  <si>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</si>
  <si>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</si>
  <si>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</si>
  <si>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</si>
  <si>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</si>
  <si>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</si>
  <si>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</si>
  <si>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</si>
  <si>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</si>
  <si>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</si>
  <si>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</si>
  <si>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</si>
  <si>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</si>
  <si>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</si>
  <si>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</si>
  <si>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</si>
  <si>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</si>
  <si>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</si>
  <si>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</si>
  <si>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</si>
  <si>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</si>
  <si>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</si>
  <si>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</si>
  <si>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</si>
  <si>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</si>
  <si>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</si>
  <si>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</si>
  <si>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</si>
  <si>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</si>
  <si>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</si>
  <si>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</si>
  <si>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</si>
  <si>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</si>
  <si>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</si>
  <si>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</si>
  <si>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</si>
  <si>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</si>
  <si>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</si>
  <si>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</si>
  <si>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</si>
  <si>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</si>
  <si>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</si>
  <si>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</si>
  <si>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</si>
  <si>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</si>
  <si>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</si>
  <si>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</si>
  <si>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</si>
  <si>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</si>
  <si>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</si>
  <si>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</si>
  <si>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</si>
  <si>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</si>
  <si>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</si>
  <si>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</si>
  <si>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</si>
  <si>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</si>
  <si>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</si>
  <si>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</si>
  <si>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</si>
  <si>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</si>
  <si>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</si>
  <si>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</si>
  <si>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</si>
  <si>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</si>
  <si>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</si>
  <si>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</si>
  <si>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</si>
  <si>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</si>
  <si>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</si>
  <si>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</si>
  <si>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</si>
  <si>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</si>
  <si>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</si>
  <si>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</si>
  <si>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</si>
  <si>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</si>
  <si>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</si>
  <si>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</si>
  <si>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</si>
  <si>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</si>
  <si>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</si>
  <si>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</si>
  <si>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</si>
  <si>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</si>
  <si>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</si>
  <si>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</si>
  <si>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</si>
  <si>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</si>
  <si>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</si>
  <si>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</si>
  <si>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</si>
  <si>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</si>
  <si>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</si>
  <si>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</si>
  <si>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</si>
  <si>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</si>
  <si>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</si>
  <si>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</si>
  <si>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</si>
  <si>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</si>
  <si>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</si>
  <si>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</si>
  <si>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</si>
  <si>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</si>
  <si>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</si>
  <si>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</si>
  <si>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</si>
  <si>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</si>
  <si>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</si>
  <si>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</si>
  <si>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</si>
  <si>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</si>
  <si>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</si>
  <si>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</si>
  <si>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</si>
  <si>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</si>
  <si>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</si>
  <si>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</si>
  <si>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</si>
  <si>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</si>
  <si>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</si>
  <si>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</si>
  <si>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</si>
  <si>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</si>
  <si>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</si>
  <si>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</si>
  <si>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</si>
  <si>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</si>
  <si>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</si>
  <si>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</si>
  <si>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</si>
  <si>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</si>
  <si>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</si>
  <si>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</si>
  <si>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</si>
  <si>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</si>
  <si>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</si>
  <si>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</si>
  <si>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</si>
  <si>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</si>
  <si>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</si>
  <si>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</si>
  <si>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</si>
  <si>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</si>
  <si>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</si>
  <si>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</si>
  <si>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</si>
  <si>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</si>
  <si>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</si>
  <si>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</si>
  <si>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</si>
  <si>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</si>
  <si>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</si>
  <si>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</si>
  <si>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</si>
  <si>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</si>
  <si>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</si>
  <si>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</si>
  <si>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</si>
  <si>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</si>
  <si>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</si>
  <si>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</si>
  <si>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</si>
  <si>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</si>
  <si>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</si>
  <si>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</si>
  <si>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</si>
  <si>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</si>
  <si>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</si>
  <si>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</si>
  <si>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</si>
  <si>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</si>
  <si>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</si>
  <si>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</si>
  <si>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</si>
  <si>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</si>
  <si>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</si>
  <si>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</si>
  <si>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</si>
  <si>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</si>
  <si>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</si>
  <si>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</si>
  <si>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</si>
  <si>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</si>
  <si>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</si>
  <si>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</si>
  <si>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</si>
  <si>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</si>
  <si>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</si>
  <si>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</si>
  <si>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</si>
  <si>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</si>
  <si>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</si>
  <si>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</si>
  <si>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</si>
  <si>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</si>
  <si>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</si>
  <si>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</si>
  <si>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</si>
  <si>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</si>
  <si>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</si>
  <si>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</si>
  <si>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</si>
  <si>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</si>
  <si>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</si>
  <si>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</si>
  <si>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</si>
  <si>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</si>
  <si>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</si>
  <si>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</si>
  <si>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</si>
  <si>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</si>
  <si>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</si>
  <si>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</si>
  <si>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</si>
  <si>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</si>
  <si>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</si>
  <si>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</si>
  <si>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</si>
  <si>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</si>
  <si>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</si>
  <si>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</si>
  <si>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</si>
  <si>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</si>
  <si>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</si>
  <si>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</si>
  <si>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</si>
  <si>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</si>
  <si>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</si>
  <si>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</si>
  <si>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</si>
  <si>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</si>
  <si>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</si>
  <si>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</si>
  <si>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</si>
  <si>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</si>
  <si>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</si>
  <si>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</si>
  <si>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</si>
  <si>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</si>
  <si>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</si>
  <si>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</si>
  <si>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</si>
  <si>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</si>
  <si>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</si>
  <si>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</si>
  <si>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</si>
  <si>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</si>
  <si>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</si>
  <si>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</si>
  <si>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</si>
  <si>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</si>
  <si>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</si>
  <si>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</si>
  <si>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</si>
  <si>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</si>
  <si>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</si>
  <si>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</si>
  <si>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</si>
  <si>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</si>
  <si>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</si>
  <si>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</si>
  <si>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</si>
  <si>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</si>
  <si>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</si>
  <si>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</si>
  <si>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</si>
  <si>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</si>
  <si>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</si>
  <si>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</si>
  <si>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</si>
  <si>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</si>
  <si>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</si>
  <si>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</si>
  <si>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</si>
  <si>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</si>
  <si>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</si>
  <si>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</si>
  <si>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</si>
  <si>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</si>
  <si>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</si>
  <si>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</si>
  <si>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</si>
  <si>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</si>
  <si>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</si>
  <si>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</si>
  <si>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</si>
  <si>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</si>
  <si>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</si>
  <si>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</si>
  <si>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</si>
  <si>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</si>
  <si>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</si>
  <si>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</si>
  <si>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</si>
  <si>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</si>
  <si>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</si>
  <si>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</si>
  <si>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</si>
  <si>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</si>
  <si>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</si>
  <si>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</si>
  <si>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</si>
  <si>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</si>
  <si>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</si>
  <si>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</si>
  <si>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</si>
  <si>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</si>
  <si>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</si>
  <si>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</si>
  <si>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</si>
  <si>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</si>
  <si>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</si>
  <si>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</si>
  <si>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</si>
  <si>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</si>
  <si>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</si>
  <si>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</si>
  <si>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</si>
  <si>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</si>
  <si>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</si>
  <si>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</si>
  <si>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</si>
  <si>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</si>
  <si>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</si>
  <si>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</si>
  <si>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</si>
  <si>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</si>
  <si>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</si>
  <si>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</si>
  <si>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</si>
  <si>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</si>
  <si>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</si>
  <si>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</si>
  <si>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</si>
  <si>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</si>
  <si>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</si>
  <si>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</si>
  <si>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</si>
  <si>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</si>
  <si>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</si>
  <si>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</si>
  <si>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</si>
  <si>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</si>
  <si>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</si>
  <si>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</si>
  <si>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</si>
  <si>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</si>
  <si>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</si>
  <si>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</si>
  <si>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</si>
  <si>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</si>
  <si>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</si>
  <si>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</si>
  <si>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</si>
  <si>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</si>
  <si>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</si>
  <si>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</si>
  <si>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</si>
  <si>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</si>
  <si>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</si>
  <si>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</si>
  <si>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</si>
  <si>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</si>
  <si>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</si>
  <si>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</si>
  <si>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</si>
  <si>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</si>
  <si>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</si>
  <si>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</si>
  <si>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</si>
  <si>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</si>
  <si>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</si>
  <si>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</si>
  <si>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</si>
  <si>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</si>
  <si>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</si>
  <si>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</si>
  <si>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</si>
  <si>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</si>
  <si>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</si>
  <si>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</si>
  <si>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</si>
  <si>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</si>
  <si>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</si>
  <si>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</si>
  <si>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</si>
  <si>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</si>
  <si>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</si>
  <si>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</si>
  <si>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</si>
  <si>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</si>
  <si>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</si>
  <si>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</si>
  <si>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</si>
  <si>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</si>
  <si>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</si>
  <si>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</si>
  <si>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</si>
  <si>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</si>
  <si>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</si>
  <si>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</si>
  <si>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</si>
  <si>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</si>
  <si>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</si>
  <si>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</si>
  <si>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</si>
  <si>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</si>
  <si>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</si>
  <si>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</si>
  <si>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</si>
  <si>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</si>
  <si>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</si>
  <si>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</si>
  <si>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</si>
  <si>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</si>
  <si>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</si>
  <si>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</si>
  <si>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</si>
  <si>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</si>
  <si>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</si>
  <si>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</si>
  <si>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</si>
  <si>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</si>
  <si>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</si>
  <si>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</si>
  <si>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</si>
  <si>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</si>
  <si>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</si>
  <si>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</si>
  <si>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</si>
  <si>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</si>
  <si>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</si>
  <si>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</si>
  <si>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</si>
  <si>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</si>
  <si>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</si>
  <si>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</si>
  <si>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</si>
  <si>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</si>
  <si>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</si>
  <si>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</si>
  <si>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</si>
  <si>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</si>
  <si>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</si>
  <si>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</si>
  <si>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</si>
  <si>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</si>
  <si>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</si>
  <si>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</si>
  <si>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</si>
  <si>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</si>
  <si>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</si>
  <si>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</si>
  <si>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</si>
  <si>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</si>
  <si>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</si>
  <si>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</si>
  <si>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</si>
  <si>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</si>
  <si>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</si>
  <si>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</si>
  <si>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</si>
  <si>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</si>
  <si>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</si>
  <si>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</si>
  <si>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</si>
  <si>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</si>
  <si>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</si>
  <si>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</si>
  <si>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</si>
  <si>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</si>
  <si>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</si>
  <si>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</si>
  <si>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</si>
  <si>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</si>
  <si>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</si>
  <si>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</si>
  <si>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</si>
  <si>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</si>
  <si>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</si>
  <si>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</si>
  <si>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</si>
  <si>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</si>
  <si>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</si>
  <si>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</si>
  <si>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</si>
  <si>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</si>
  <si>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</si>
  <si>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</si>
  <si>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</si>
  <si>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</si>
  <si>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</si>
  <si>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</si>
  <si>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</si>
  <si>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</si>
  <si>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</si>
  <si>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</si>
  <si>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</si>
  <si>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</si>
  <si>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</si>
  <si>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</si>
  <si>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</si>
  <si>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</si>
  <si>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</si>
  <si>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</si>
  <si>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</si>
  <si>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</si>
  <si>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</si>
  <si>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</si>
  <si>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</si>
  <si>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</si>
  <si>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</si>
  <si>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</si>
  <si>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</si>
  <si>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</si>
  <si>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</si>
  <si>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</si>
  <si>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</si>
  <si>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</si>
  <si>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</si>
  <si>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</si>
  <si>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</si>
  <si>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</si>
  <si>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</si>
  <si>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</si>
  <si>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</si>
  <si>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</si>
  <si>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</si>
  <si>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</si>
  <si>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</si>
  <si>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</si>
  <si>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</si>
  <si>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</si>
  <si>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</si>
  <si>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</si>
  <si>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</si>
  <si>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</si>
  <si>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</si>
  <si>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</si>
  <si>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</si>
  <si>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</si>
  <si>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</si>
  <si>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</si>
  <si>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</si>
  <si>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</si>
  <si>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</si>
  <si>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</si>
  <si>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</si>
  <si>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</si>
  <si>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</si>
  <si>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</si>
  <si>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</si>
  <si>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</si>
  <si>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</si>
  <si>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</si>
  <si>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</si>
  <si>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</si>
  <si>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</si>
  <si>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</si>
  <si>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</si>
  <si>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</si>
  <si>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</si>
  <si>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</si>
  <si>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</si>
  <si>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</si>
  <si>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</si>
  <si>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</si>
  <si>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</si>
  <si>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</si>
  <si>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</si>
  <si>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</si>
  <si>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</si>
  <si>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</si>
  <si>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</si>
  <si>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</si>
  <si>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</si>
  <si>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</si>
  <si>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</si>
  <si>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</si>
  <si>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</si>
  <si>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</si>
  <si>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</si>
  <si>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</si>
  <si>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</si>
  <si>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</si>
  <si>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</si>
  <si>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</si>
  <si>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</si>
  <si>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</si>
  <si>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</si>
  <si>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</si>
  <si>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</si>
  <si>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</si>
  <si>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</si>
  <si>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</si>
  <si>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</si>
  <si>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</si>
  <si>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</si>
  <si>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</si>
  <si>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</si>
  <si>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</si>
  <si>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</si>
  <si>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</si>
  <si>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</si>
  <si>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</si>
  <si>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</si>
  <si>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</si>
  <si>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</si>
  <si>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</si>
  <si>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</si>
  <si>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</si>
  <si>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</si>
  <si>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</si>
  <si>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</si>
  <si>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</si>
  <si>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</si>
  <si>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</si>
  <si>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</si>
  <si>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</si>
  <si>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</si>
  <si>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</si>
  <si>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</si>
  <si>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</si>
  <si>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</si>
  <si>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</si>
  <si>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</si>
  <si>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</si>
  <si>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</si>
  <si>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</si>
  <si>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</si>
  <si>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</si>
  <si>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</si>
  <si>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</si>
  <si>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</si>
  <si>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</si>
  <si>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</si>
  <si>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</si>
  <si>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</si>
  <si>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</si>
  <si>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</si>
  <si>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</si>
  <si>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</si>
  <si>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</si>
  <si>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</si>
  <si>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</si>
  <si>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</si>
  <si>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</si>
  <si>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</si>
  <si>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</si>
  <si>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</si>
  <si>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</si>
  <si>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</si>
  <si>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</si>
  <si>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</si>
  <si>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</si>
  <si>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</si>
  <si>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</si>
  <si>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</si>
  <si>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</si>
  <si>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</si>
  <si>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</si>
  <si>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</si>
  <si>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</si>
  <si>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</si>
  <si>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</si>
  <si>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</si>
  <si>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</si>
  <si>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</si>
  <si>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</si>
  <si>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</si>
  <si>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</si>
  <si>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</si>
  <si>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</si>
  <si>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</si>
  <si>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</si>
  <si>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</si>
  <si>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</si>
  <si>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</si>
  <si>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</si>
  <si>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</si>
  <si>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</si>
  <si>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</si>
  <si>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</si>
  <si>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</si>
  <si>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</si>
  <si>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</si>
  <si>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</si>
  <si>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</si>
  <si>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</si>
  <si>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</si>
  <si>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</si>
  <si>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</si>
  <si>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</si>
  <si>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</si>
  <si>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</si>
  <si>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</si>
  <si>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</si>
  <si>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</si>
  <si>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</si>
  <si>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</si>
  <si>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</si>
  <si>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</si>
  <si>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</si>
  <si>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</si>
  <si>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</si>
  <si>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</si>
  <si>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</si>
  <si>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</si>
  <si>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</si>
  <si>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</si>
  <si>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</si>
  <si>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</si>
  <si>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</si>
  <si>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</si>
  <si>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</si>
  <si>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</si>
  <si>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</si>
  <si>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</si>
  <si>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</si>
  <si>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</si>
  <si>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</si>
  <si>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</si>
  <si>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</si>
  <si>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</si>
  <si>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</si>
  <si>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</si>
  <si>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</si>
  <si>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</si>
  <si>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</si>
  <si>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</si>
  <si>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</si>
  <si>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</si>
  <si>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</si>
  <si>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</si>
  <si>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</si>
  <si>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</si>
  <si>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</si>
  <si>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</si>
  <si>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</si>
  <si>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</si>
  <si>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</si>
  <si>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</si>
  <si>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</si>
  <si>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</si>
  <si>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</si>
  <si>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</si>
  <si>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</si>
  <si>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</si>
  <si>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</si>
  <si>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</si>
  <si>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</si>
  <si>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</si>
  <si>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</si>
  <si>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</si>
  <si>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</si>
  <si>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</si>
  <si>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</si>
  <si>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</si>
  <si>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</si>
  <si>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</si>
  <si>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</si>
  <si>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</si>
  <si>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</si>
  <si>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</si>
  <si>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</si>
  <si>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</si>
  <si>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</si>
  <si>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</si>
  <si>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</si>
  <si>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</si>
  <si>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</si>
  <si>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</si>
  <si>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</si>
  <si>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</si>
  <si>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</si>
  <si>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</si>
  <si>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</si>
  <si>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</si>
  <si>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</si>
  <si>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</si>
  <si>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</si>
  <si>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</si>
  <si>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</si>
  <si>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</si>
  <si>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</si>
  <si>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</si>
  <si>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</si>
  <si>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</si>
  <si>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</si>
  <si>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</si>
  <si>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</si>
  <si>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</si>
  <si>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</si>
  <si>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</si>
  <si>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</si>
  <si>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</si>
  <si>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</si>
  <si>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</si>
  <si>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</si>
  <si>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</si>
  <si>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</si>
  <si>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</si>
  <si>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</si>
  <si>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</si>
  <si>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</si>
  <si>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</si>
  <si>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</si>
  <si>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</si>
  <si>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</si>
  <si>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</si>
  <si>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</si>
  <si>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</si>
  <si>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</si>
  <si>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</si>
  <si>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</si>
  <si>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</si>
  <si>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</si>
  <si>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</si>
  <si>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</si>
  <si>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</si>
  <si>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</si>
  <si>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</si>
  <si>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</si>
  <si>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</si>
  <si>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</si>
  <si>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</si>
  <si>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</si>
  <si>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</si>
  <si>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</si>
  <si>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</si>
  <si>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</si>
  <si>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</si>
  <si>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</si>
  <si>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</si>
  <si>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</si>
  <si>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</si>
  <si>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</si>
  <si>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</si>
  <si>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</si>
  <si>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</si>
  <si>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</si>
  <si>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</si>
  <si>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</si>
  <si>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</si>
  <si>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</si>
  <si>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</si>
  <si>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</si>
  <si>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</si>
  <si>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</si>
  <si>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</si>
  <si>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</si>
  <si>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</si>
  <si>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</si>
  <si>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</si>
  <si>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</si>
  <si>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</si>
  <si>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</si>
  <si>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</si>
  <si>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</si>
  <si>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</si>
  <si>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</si>
  <si>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</si>
  <si>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</si>
  <si>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</si>
  <si>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</si>
  <si>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</si>
  <si>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</si>
  <si>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</si>
  <si>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</si>
  <si>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</si>
  <si>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</si>
  <si>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</si>
  <si>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</si>
  <si>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</si>
  <si>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</si>
  <si>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</si>
  <si>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</si>
  <si>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</si>
  <si>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</si>
  <si>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</si>
  <si>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</si>
  <si>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</si>
  <si>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</si>
  <si>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</si>
  <si>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</si>
  <si>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</si>
  <si>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</si>
  <si>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</si>
  <si>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</si>
  <si>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</si>
  <si>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</si>
  <si>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</si>
  <si>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</si>
  <si>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</si>
  <si>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</si>
  <si>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</si>
  <si>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</si>
  <si>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</si>
  <si>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</si>
  <si>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</si>
  <si>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</si>
  <si>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</si>
  <si>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</si>
  <si>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</si>
  <si>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</si>
  <si>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</si>
  <si>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</si>
  <si>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</si>
  <si>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</si>
  <si>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</si>
  <si>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</si>
  <si>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</si>
  <si>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</si>
  <si>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</si>
  <si>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</si>
  <si>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</si>
  <si>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</si>
  <si>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</si>
  <si>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</si>
  <si>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</si>
  <si>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</si>
  <si>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</si>
  <si>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</si>
  <si>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</si>
  <si>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</si>
  <si>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</si>
  <si>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</si>
  <si>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</si>
  <si>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</si>
  <si>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</si>
  <si>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</si>
  <si>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</si>
  <si>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</si>
  <si>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</si>
  <si>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</si>
  <si>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</si>
  <si>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</si>
  <si>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</si>
  <si>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</si>
  <si>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</si>
  <si>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</si>
  <si>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</si>
  <si>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</si>
  <si>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</si>
  <si>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</si>
  <si>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</si>
  <si>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</si>
  <si>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</si>
  <si>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</si>
  <si>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</si>
  <si>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</si>
  <si>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</si>
  <si>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</si>
  <si>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</si>
  <si>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</si>
  <si>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</si>
  <si>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</si>
  <si>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</si>
  <si>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</si>
  <si>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</si>
  <si>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</si>
  <si>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</si>
  <si>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</si>
  <si>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</si>
  <si>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</si>
  <si>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</si>
  <si>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</si>
  <si>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</si>
  <si>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</si>
  <si>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</si>
  <si>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</si>
  <si>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</si>
  <si>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</si>
  <si>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</si>
  <si>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</si>
  <si>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</si>
  <si>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</si>
  <si>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</si>
  <si>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</si>
  <si>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</si>
  <si>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</si>
  <si>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</si>
  <si>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</si>
  <si>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</si>
  <si>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</si>
  <si>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</si>
  <si>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</si>
  <si>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</si>
  <si>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</si>
  <si>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</si>
  <si>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</si>
  <si>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</si>
  <si>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</si>
  <si>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</si>
  <si>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</si>
  <si>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</si>
  <si>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</si>
  <si>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</si>
  <si>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</si>
  <si>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</si>
  <si>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</si>
  <si>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</si>
  <si>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</si>
  <si>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</si>
  <si>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</si>
  <si>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</si>
  <si>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</si>
  <si>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</si>
  <si>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</si>
  <si>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</si>
  <si>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</si>
  <si>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</si>
  <si>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</si>
  <si>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</si>
  <si>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</si>
  <si>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</si>
  <si>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</si>
  <si>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</si>
  <si>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</si>
  <si>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</si>
  <si>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</si>
  <si>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</si>
  <si>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</si>
  <si>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</si>
  <si>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</si>
  <si>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</si>
  <si>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</si>
  <si>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</si>
  <si>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</si>
  <si>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</si>
  <si>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</si>
  <si>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</si>
  <si>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</si>
  <si>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</si>
  <si>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</si>
  <si>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</si>
  <si>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</si>
  <si>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</si>
  <si>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</si>
  <si>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</si>
  <si>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</si>
  <si>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</si>
  <si>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</si>
  <si>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</si>
  <si>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</si>
  <si>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</si>
  <si>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</si>
  <si>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</si>
  <si>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</si>
  <si>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</si>
  <si>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</si>
  <si>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</si>
  <si>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</si>
  <si>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</si>
  <si>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</si>
  <si>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</si>
  <si>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</si>
  <si>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</si>
  <si>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</si>
  <si>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</si>
  <si>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</si>
  <si>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</si>
  <si>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</si>
  <si>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</si>
  <si>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</si>
  <si>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</si>
  <si>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</si>
  <si>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</si>
  <si>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</si>
  <si>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</si>
  <si>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</si>
  <si>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</si>
  <si>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</si>
  <si>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</si>
  <si>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</si>
  <si>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</si>
  <si>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</si>
  <si>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</si>
  <si>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</si>
  <si>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</si>
  <si>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</si>
  <si>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</si>
  <si>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</si>
  <si>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</si>
  <si>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</si>
  <si>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</si>
  <si>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</si>
  <si>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</si>
  <si>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</si>
  <si>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</si>
  <si>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</si>
  <si>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</si>
  <si>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</si>
  <si>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</si>
  <si>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</si>
  <si>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</si>
  <si>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</si>
  <si>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</si>
  <si>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</si>
  <si>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</si>
  <si>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</si>
  <si>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</si>
  <si>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</si>
  <si>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</si>
  <si>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</si>
  <si>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</si>
  <si>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</si>
  <si>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</si>
  <si>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</si>
  <si>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</si>
  <si>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</si>
  <si>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</si>
  <si>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</si>
  <si>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</si>
  <si>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</si>
  <si>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</si>
  <si>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</si>
  <si>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</si>
  <si>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</si>
  <si>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</si>
  <si>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</si>
  <si>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</si>
  <si>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</si>
  <si>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</si>
  <si>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</si>
  <si>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</si>
  <si>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</si>
  <si>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</si>
  <si>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</si>
  <si>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</si>
  <si>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</si>
  <si>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</si>
  <si>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</si>
  <si>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</si>
  <si>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</si>
  <si>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</si>
  <si>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</si>
  <si>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</si>
  <si>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</si>
  <si>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</si>
  <si>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</si>
  <si>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</si>
  <si>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</si>
  <si>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</si>
  <si>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</si>
  <si>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</si>
  <si>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</si>
  <si>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</si>
  <si>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</si>
  <si>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</si>
  <si>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</si>
  <si>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</si>
  <si>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</si>
  <si>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</si>
  <si>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</si>
  <si>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</si>
  <si>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</si>
  <si>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</si>
  <si>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</si>
  <si>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</si>
  <si>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</si>
  <si>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</si>
  <si>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</si>
  <si>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</si>
  <si>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</si>
  <si>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</si>
  <si>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</si>
  <si>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</si>
  <si>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</si>
  <si>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</si>
  <si>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</si>
  <si>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</si>
  <si>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</si>
  <si>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</si>
  <si>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</si>
  <si>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</si>
  <si>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</si>
  <si>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</si>
  <si>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</si>
  <si>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</si>
  <si>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</si>
  <si>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</si>
  <si>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</si>
  <si>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</si>
  <si>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</si>
  <si>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</si>
  <si>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</si>
  <si>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</si>
  <si>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</si>
  <si>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</si>
  <si>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</si>
  <si>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</si>
  <si>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</si>
  <si>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</si>
  <si>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</si>
  <si>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</si>
  <si>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</si>
  <si>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</si>
  <si>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</si>
  <si>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</si>
  <si>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</si>
  <si>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</si>
  <si>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</si>
  <si>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</si>
  <si>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</si>
  <si>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</si>
  <si>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</si>
  <si>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</si>
  <si>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</si>
  <si>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</si>
  <si>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</si>
  <si>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</si>
  <si>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</si>
  <si>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</si>
  <si>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</si>
  <si>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</si>
  <si>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</si>
  <si>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</si>
  <si>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</si>
  <si>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</si>
  <si>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</si>
  <si>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</si>
  <si>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</si>
  <si>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</si>
  <si>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</si>
  <si>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</si>
  <si>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</si>
  <si>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</si>
  <si>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</si>
  <si>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</si>
  <si>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</si>
  <si>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</si>
  <si>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</si>
  <si>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</si>
  <si>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</si>
  <si>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</si>
  <si>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</si>
  <si>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</si>
  <si>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</si>
  <si>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</si>
  <si>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</si>
  <si>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</si>
  <si>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</si>
  <si>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</si>
  <si>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</si>
  <si>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</si>
  <si>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</si>
  <si>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</si>
  <si>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</si>
  <si>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</si>
  <si>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</si>
  <si>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</si>
  <si>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</si>
  <si>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</si>
  <si>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</si>
  <si>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</si>
  <si>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</si>
  <si>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</si>
  <si>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</si>
  <si>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</si>
  <si>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</si>
  <si>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</si>
  <si>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</si>
  <si>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</si>
  <si>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</si>
  <si>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</si>
  <si>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</si>
  <si>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</si>
  <si>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</si>
  <si>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</si>
  <si>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</si>
  <si>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</si>
  <si>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</si>
  <si>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</si>
  <si>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</si>
  <si>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</si>
  <si>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</si>
  <si>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</si>
  <si>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</si>
  <si>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</si>
  <si>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</si>
  <si>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</si>
  <si>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</si>
  <si>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</si>
  <si>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</si>
  <si>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</si>
  <si>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</si>
  <si>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</si>
  <si>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</si>
  <si>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</si>
  <si>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</si>
  <si>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</si>
  <si>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</si>
  <si>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</si>
  <si>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</si>
  <si>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</si>
  <si>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</si>
  <si>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</si>
  <si>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</si>
  <si>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</si>
  <si>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</si>
  <si>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</si>
  <si>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</si>
  <si>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</si>
  <si>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</si>
  <si>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</si>
  <si>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</si>
  <si>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</si>
  <si>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</si>
  <si>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</si>
  <si>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</si>
  <si>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</si>
  <si>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</si>
  <si>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</si>
  <si>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</si>
  <si>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</si>
  <si>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</si>
  <si>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</si>
  <si>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</si>
  <si>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</si>
  <si>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</si>
  <si>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</si>
  <si>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</si>
  <si>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</si>
  <si>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</si>
  <si>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</si>
  <si>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</si>
  <si>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</si>
  <si>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</si>
  <si>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</si>
  <si>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</si>
  <si>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</si>
  <si>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</si>
  <si>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</si>
  <si>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</si>
  <si>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</si>
  <si>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</si>
  <si>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</si>
  <si>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</si>
  <si>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</si>
  <si>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</si>
  <si>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</si>
  <si>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</si>
  <si>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</si>
  <si>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</si>
  <si>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</si>
  <si>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</si>
  <si>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</si>
  <si>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</si>
  <si>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</si>
  <si>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</si>
  <si>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</si>
  <si>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</si>
  <si>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</si>
  <si>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</si>
  <si>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</si>
  <si>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</si>
  <si>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</si>
  <si>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</si>
  <si>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</si>
  <si>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</si>
  <si>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</si>
  <si>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</si>
  <si>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</si>
  <si>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</si>
  <si>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</si>
  <si>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</si>
  <si>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</si>
  <si>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</si>
  <si>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</si>
  <si>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</si>
  <si>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</si>
  <si>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</si>
  <si>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</si>
  <si>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</si>
  <si>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</si>
  <si>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</si>
  <si>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</si>
  <si>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</si>
  <si>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</si>
  <si>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</si>
  <si>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</si>
  <si>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</si>
  <si>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</si>
  <si>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</si>
  <si>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</si>
  <si>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</si>
  <si>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</si>
  <si>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</si>
  <si>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</si>
  <si>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</si>
  <si>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</si>
  <si>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</si>
  <si>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</si>
  <si>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</si>
  <si>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</si>
  <si>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</si>
  <si>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</si>
  <si>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</si>
  <si>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</si>
  <si>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</si>
  <si>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</si>
  <si>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</si>
  <si>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</si>
  <si>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</si>
  <si>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</si>
  <si>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</si>
  <si>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</si>
  <si>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</si>
  <si>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</si>
  <si>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</si>
  <si>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</si>
  <si>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</si>
  <si>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</si>
  <si>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</si>
  <si>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</si>
  <si>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</si>
  <si>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</si>
  <si>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</si>
  <si>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</si>
  <si>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</si>
  <si>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</si>
  <si>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</si>
  <si>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</si>
  <si>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</si>
  <si>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</si>
  <si>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</si>
  <si>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</si>
  <si>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</si>
  <si>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</si>
  <si>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</si>
  <si>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</si>
  <si>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</si>
  <si>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</si>
  <si>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</si>
  <si>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</si>
  <si>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</si>
  <si>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</si>
  <si>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</si>
  <si>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</si>
  <si>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</si>
  <si>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</si>
  <si>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</si>
  <si>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</si>
  <si>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</si>
  <si>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</si>
  <si>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</si>
  <si>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</si>
  <si>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</si>
  <si>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</si>
  <si>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</si>
  <si>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</si>
  <si>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</si>
  <si>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</si>
  <si>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</si>
  <si>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</si>
  <si>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</si>
  <si>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</si>
  <si>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</si>
  <si>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</si>
  <si>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</si>
  <si>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</si>
  <si>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</si>
  <si>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</si>
  <si>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</si>
  <si>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</si>
  <si>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</si>
  <si>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</si>
  <si>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</si>
  <si>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</si>
  <si>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</si>
  <si>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</si>
  <si>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</si>
  <si>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</si>
  <si>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</si>
  <si>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</si>
  <si>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</si>
  <si>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</si>
  <si>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</si>
  <si>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</si>
  <si>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</si>
  <si>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</si>
  <si>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</si>
  <si>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</si>
  <si>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</si>
  <si>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</si>
  <si>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</si>
  <si>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</si>
  <si>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</si>
  <si>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</si>
  <si>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</si>
  <si>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</si>
  <si>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</si>
  <si>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</si>
  <si>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</si>
  <si>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</si>
  <si>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</si>
  <si>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</si>
  <si>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</si>
  <si>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</si>
  <si>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</si>
  <si>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</si>
  <si>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</si>
  <si>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</si>
  <si>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</si>
  <si>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</si>
  <si>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</si>
  <si>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</si>
  <si>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</si>
  <si>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</si>
  <si>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</si>
  <si>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</si>
  <si>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</si>
  <si>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</si>
  <si>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</si>
  <si>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</si>
  <si>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</si>
  <si>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</si>
  <si>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</si>
  <si>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</si>
  <si>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</si>
  <si>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</si>
  <si>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</si>
  <si>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</si>
  <si>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</si>
  <si>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</si>
  <si>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</si>
  <si>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</si>
  <si>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</si>
  <si>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</si>
  <si>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</si>
  <si>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</si>
  <si>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</si>
  <si>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</si>
  <si>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</si>
  <si>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</si>
  <si>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</si>
  <si>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</si>
  <si>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</si>
  <si>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</si>
  <si>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</si>
  <si>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</si>
  <si>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</si>
  <si>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</si>
  <si>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</si>
  <si>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</si>
  <si>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</si>
  <si>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</si>
  <si>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</si>
  <si>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</si>
  <si>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</si>
  <si>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</si>
  <si>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</si>
  <si>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</si>
  <si>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</si>
  <si>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</si>
  <si>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</si>
  <si>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</si>
  <si>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</si>
  <si>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</si>
  <si>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</si>
  <si>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</si>
  <si>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</si>
  <si>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</si>
  <si>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</si>
  <si>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</si>
  <si>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</si>
  <si>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</si>
  <si>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</si>
  <si>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</si>
  <si>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</si>
  <si>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</si>
  <si>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</si>
  <si>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</si>
  <si>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</si>
  <si>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</si>
  <si>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</si>
  <si>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</si>
  <si>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</si>
  <si>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</si>
  <si>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</si>
  <si>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</si>
  <si>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</si>
  <si>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</si>
  <si>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</si>
  <si>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</si>
  <si>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</si>
  <si>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</si>
  <si>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</si>
  <si>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</si>
  <si>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</si>
  <si>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</si>
  <si>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</si>
  <si>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</si>
  <si>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</si>
  <si>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</si>
  <si>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</si>
  <si>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</si>
  <si>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</si>
  <si>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</si>
  <si>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</si>
  <si>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</si>
  <si>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</si>
  <si>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</si>
  <si>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</si>
  <si>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</si>
  <si>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</si>
  <si>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</si>
  <si>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</si>
  <si>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</si>
  <si>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</si>
  <si>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</si>
  <si>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</si>
  <si>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</si>
  <si>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</si>
  <si>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</si>
  <si>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</si>
  <si>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</si>
  <si>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</si>
  <si>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</si>
  <si>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</si>
  <si>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</si>
  <si>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</si>
  <si>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</si>
  <si>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</si>
  <si>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</si>
  <si>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</si>
  <si>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</si>
  <si>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</si>
  <si>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</si>
  <si>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</si>
  <si>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</si>
  <si>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</si>
  <si>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</si>
  <si>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</si>
  <si>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</si>
  <si>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</si>
  <si>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</si>
  <si>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</si>
  <si>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</si>
  <si>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</si>
  <si>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</si>
  <si>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</si>
  <si>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</si>
  <si>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</si>
  <si>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</si>
  <si>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</si>
  <si>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</si>
  <si>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</si>
  <si>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</si>
  <si>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</si>
  <si>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</si>
  <si>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</si>
  <si>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</si>
  <si>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</si>
  <si>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</si>
  <si>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</si>
  <si>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</si>
  <si>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</si>
  <si>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</si>
  <si>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</si>
  <si>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</si>
  <si>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</si>
  <si>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</si>
  <si>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</si>
  <si>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</si>
  <si>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</si>
  <si>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</si>
  <si>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</si>
  <si>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</si>
  <si>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</si>
  <si>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</si>
  <si>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</si>
  <si>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</si>
  <si>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</si>
  <si>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</si>
  <si>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</si>
  <si>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</si>
  <si>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</si>
  <si>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</si>
  <si>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</si>
  <si>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</si>
  <si>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</si>
  <si>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</si>
  <si>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</si>
  <si>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</si>
  <si>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</si>
  <si>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</si>
  <si>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</si>
  <si>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</si>
  <si>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</si>
  <si>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</si>
  <si>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</si>
  <si>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</si>
  <si>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</si>
  <si>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</si>
  <si>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</si>
  <si>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</si>
  <si>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</si>
  <si>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</si>
  <si>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</si>
  <si>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</si>
  <si>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</si>
  <si>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</si>
  <si>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</si>
  <si>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</si>
  <si>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</si>
  <si>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</si>
  <si>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</si>
  <si>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</si>
  <si>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</si>
  <si>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</si>
  <si>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</si>
  <si>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</si>
  <si>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</si>
  <si>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</si>
  <si>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</si>
  <si>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</si>
  <si>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</si>
  <si>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</si>
  <si>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</si>
  <si>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</si>
  <si>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</si>
  <si>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</si>
  <si>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</si>
  <si>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</si>
  <si>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</si>
  <si>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</si>
  <si>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</si>
  <si>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</si>
  <si>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</si>
  <si>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</si>
  <si>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</si>
  <si>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</si>
  <si>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</si>
  <si>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</si>
  <si>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</si>
  <si>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</si>
  <si>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</si>
  <si>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</si>
  <si>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</si>
  <si>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</si>
  <si>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</si>
  <si>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</si>
  <si>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</si>
  <si>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</si>
  <si>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</si>
  <si>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</si>
  <si>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</si>
  <si>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</si>
  <si>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</si>
  <si>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</si>
  <si>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</si>
  <si>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</si>
  <si>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</si>
  <si>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</si>
  <si>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</si>
  <si>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</si>
  <si>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</si>
  <si>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</si>
  <si>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</si>
  <si>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</si>
  <si>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</si>
  <si>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</si>
  <si>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</si>
  <si>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</si>
  <si>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</si>
  <si>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</si>
  <si>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</si>
  <si>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</si>
  <si>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</si>
  <si>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</si>
  <si>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</si>
  <si>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</si>
  <si>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</si>
  <si>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</si>
  <si>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</si>
  <si>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</si>
  <si>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</si>
  <si>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</si>
  <si>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</si>
  <si>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</si>
  <si>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</si>
  <si>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</si>
  <si>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</si>
  <si>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</si>
  <si>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</si>
  <si>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</si>
  <si>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</si>
  <si>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</si>
  <si>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</si>
  <si>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</si>
  <si>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</si>
  <si>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</si>
  <si>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</si>
  <si>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</si>
  <si>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</si>
  <si>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</si>
  <si>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</si>
  <si>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</si>
  <si>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</si>
  <si>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</si>
  <si>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</si>
  <si>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</si>
  <si>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</si>
  <si>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</si>
  <si>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</si>
  <si>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</si>
  <si>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</si>
  <si>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</si>
  <si>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</si>
  <si>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</si>
  <si>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</si>
  <si>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</si>
  <si>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</si>
  <si>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</si>
  <si>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</si>
  <si>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</si>
  <si>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</si>
  <si>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</si>
  <si>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</si>
  <si>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</si>
  <si>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</si>
  <si>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</si>
  <si>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</si>
  <si>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</si>
  <si>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</si>
  <si>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</si>
  <si>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</si>
  <si>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</si>
  <si>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</si>
  <si>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</si>
  <si>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</si>
  <si>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</si>
  <si>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</si>
  <si>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</si>
  <si>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</si>
  <si>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</si>
  <si>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</si>
  <si>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</si>
  <si>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</si>
  <si>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</si>
  <si>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</si>
  <si>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</si>
  <si>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</si>
  <si>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</si>
  <si>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</si>
  <si>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</si>
  <si>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</si>
  <si>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</si>
  <si>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</si>
  <si>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</si>
  <si>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</si>
  <si>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</si>
  <si>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</si>
  <si>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</si>
  <si>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</si>
  <si>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</si>
  <si>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</si>
  <si>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</si>
  <si>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</si>
  <si>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</si>
  <si>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</si>
  <si>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</si>
  <si>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</si>
  <si>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</si>
  <si>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</si>
  <si>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</si>
  <si>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</si>
  <si>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</si>
  <si>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</si>
  <si>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</si>
  <si>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</si>
  <si>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</si>
  <si>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</si>
  <si>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</si>
  <si>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</si>
  <si>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</si>
  <si>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</si>
  <si>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</si>
  <si>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</si>
  <si>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</si>
  <si>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</si>
  <si>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</si>
  <si>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</si>
  <si>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</si>
  <si>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</si>
  <si>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</si>
  <si>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</si>
  <si>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</si>
  <si>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</si>
  <si>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</si>
  <si>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</si>
  <si>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</si>
  <si>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</si>
  <si>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</si>
  <si>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</si>
  <si>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</si>
  <si>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</si>
  <si>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</si>
  <si>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</si>
  <si>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</si>
  <si>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</si>
  <si>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</si>
  <si>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</si>
  <si>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</si>
  <si>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</si>
  <si>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</si>
  <si>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</si>
  <si>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</si>
  <si>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</si>
  <si>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</si>
  <si>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</si>
  <si>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</si>
  <si>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</si>
  <si>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</si>
  <si>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</si>
  <si>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</si>
  <si>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</si>
  <si>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</si>
  <si>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</si>
  <si>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</si>
  <si>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</si>
  <si>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</si>
  <si>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</si>
  <si>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</si>
  <si>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</si>
  <si>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</si>
  <si>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</si>
  <si>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</si>
  <si>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</si>
  <si>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</si>
  <si>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</si>
  <si>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</si>
  <si>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</si>
  <si>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</si>
  <si>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</si>
  <si>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</si>
  <si>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</si>
  <si>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</si>
  <si>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</si>
  <si>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</si>
  <si>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</si>
  <si>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</si>
  <si>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</si>
  <si>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</si>
  <si>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</si>
  <si>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</si>
  <si>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</si>
  <si>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</si>
  <si>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</si>
  <si>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</si>
  <si>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</si>
  <si>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</si>
  <si>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</si>
  <si>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</si>
  <si>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</si>
  <si>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</si>
  <si>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</si>
  <si>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</si>
  <si>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</si>
  <si>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</si>
  <si>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</si>
  <si>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</si>
  <si>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</si>
  <si>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</si>
  <si>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</si>
  <si>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</si>
  <si>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</si>
  <si>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</si>
  <si>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</si>
  <si>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</si>
  <si>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</si>
  <si>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</si>
  <si>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</si>
  <si>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</si>
  <si>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</si>
  <si>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</si>
  <si>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</si>
  <si>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</si>
  <si>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</si>
  <si>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</si>
  <si>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</si>
  <si>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</si>
  <si>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</si>
  <si>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</si>
  <si>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</si>
  <si>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</si>
  <si>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</si>
  <si>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</si>
  <si>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</si>
  <si>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</si>
  <si>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</si>
  <si>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</si>
  <si>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</si>
  <si>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</si>
  <si>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</si>
  <si>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</si>
  <si>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</si>
  <si>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</si>
  <si>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</si>
  <si>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</si>
  <si>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</si>
  <si>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</si>
  <si>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</si>
  <si>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</si>
  <si>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</si>
  <si>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</si>
  <si>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</si>
  <si>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</si>
  <si>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</si>
  <si>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</si>
  <si>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</si>
  <si>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</si>
  <si>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</si>
  <si>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</si>
  <si>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</si>
  <si>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</si>
  <si>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</si>
  <si>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</si>
  <si>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</si>
  <si>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</si>
  <si>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</si>
  <si>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</si>
  <si>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</si>
  <si>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</si>
  <si>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</si>
  <si>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</si>
  <si>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</si>
  <si>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</si>
  <si>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</si>
  <si>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</si>
  <si>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</si>
  <si>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</si>
  <si>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</si>
  <si>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</si>
  <si>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</si>
  <si>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</si>
  <si>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</si>
  <si>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</si>
  <si>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</si>
  <si>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</si>
  <si>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</si>
  <si>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</si>
  <si>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</si>
  <si>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</si>
  <si>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</si>
  <si>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</si>
  <si>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</si>
  <si>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</si>
  <si>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</si>
  <si>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</si>
  <si>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</si>
  <si>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</si>
  <si>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</si>
  <si>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</si>
  <si>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</si>
  <si>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</si>
  <si>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</si>
  <si>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</si>
  <si>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</si>
  <si>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</si>
  <si>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</si>
  <si>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</si>
  <si>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</si>
  <si>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</si>
  <si>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</si>
  <si>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</si>
  <si>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</si>
  <si>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</si>
  <si>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</si>
  <si>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</si>
  <si>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</si>
  <si>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</si>
  <si>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</si>
  <si>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</si>
  <si>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</si>
  <si>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</si>
  <si>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</si>
  <si>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</si>
  <si>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</si>
  <si>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</si>
  <si>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</si>
  <si>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</si>
  <si>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</si>
  <si>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</si>
  <si>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</si>
  <si>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</si>
  <si>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</si>
  <si>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</si>
  <si>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</si>
  <si>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</si>
  <si>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</si>
  <si>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</si>
  <si>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</si>
  <si>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</si>
  <si>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</si>
  <si>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</si>
  <si>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</si>
  <si>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</si>
  <si>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</si>
  <si>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</si>
  <si>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</si>
  <si>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</si>
  <si>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</si>
  <si>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</si>
  <si>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</si>
  <si>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</si>
  <si>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</si>
  <si>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</si>
  <si>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</si>
  <si>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</si>
  <si>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</si>
  <si>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</si>
  <si>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</si>
  <si>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</si>
  <si>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</si>
  <si>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</si>
  <si>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</si>
  <si>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</si>
  <si>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</si>
  <si>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</si>
  <si>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</si>
  <si>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</si>
  <si>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</si>
  <si>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</si>
  <si>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</si>
  <si>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</si>
  <si>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</si>
  <si>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</si>
  <si>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</si>
  <si>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</si>
  <si>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</si>
  <si>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</si>
  <si>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</si>
  <si>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</si>
  <si>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</si>
  <si>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</si>
  <si>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</si>
  <si>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</si>
  <si>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</si>
  <si>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</si>
  <si>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</si>
  <si>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</si>
  <si>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</si>
  <si>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</si>
  <si>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</si>
  <si>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</si>
  <si>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</si>
  <si>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</si>
  <si>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</si>
  <si>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</si>
  <si>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</si>
  <si>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</si>
  <si>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</si>
  <si>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</si>
  <si>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</si>
  <si>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</si>
  <si>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</si>
  <si>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</si>
  <si>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</si>
  <si>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</si>
  <si>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</si>
  <si>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</si>
  <si>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</si>
  <si>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</si>
  <si>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</si>
  <si>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</si>
  <si>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</si>
  <si>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</si>
  <si>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</si>
  <si>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</si>
  <si>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</si>
  <si>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</si>
  <si>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</si>
  <si>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</si>
  <si>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</si>
  <si>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</si>
  <si>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</si>
  <si>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</si>
  <si>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</si>
  <si>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</si>
  <si>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</si>
  <si>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</si>
  <si>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</si>
  <si>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</si>
  <si>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</si>
  <si>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</si>
  <si>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</si>
  <si>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</si>
  <si>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</si>
  <si>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</si>
  <si>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</si>
  <si>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</si>
  <si>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</si>
  <si>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</si>
  <si>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</si>
  <si>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</si>
  <si>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</si>
  <si>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</si>
  <si>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</si>
  <si>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</si>
  <si>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</si>
  <si>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</si>
  <si>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</si>
  <si>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</si>
  <si>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</si>
  <si>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</si>
  <si>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</si>
  <si>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</si>
  <si>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</si>
  <si>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</si>
  <si>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</si>
  <si>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</si>
  <si>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</si>
  <si>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</si>
  <si>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</si>
  <si>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</si>
  <si>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</si>
  <si>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</si>
  <si>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</si>
  <si>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</si>
  <si>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</si>
  <si>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</si>
  <si>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</si>
  <si>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</si>
  <si>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</si>
  <si>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</si>
  <si>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</si>
  <si>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</si>
  <si>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</si>
  <si>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</si>
  <si>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</si>
  <si>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</si>
  <si>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</si>
  <si>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</si>
  <si>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</si>
  <si>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</si>
  <si>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</si>
  <si>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</si>
  <si>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</si>
  <si>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</si>
  <si>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</si>
  <si>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</si>
  <si>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</si>
  <si>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</si>
  <si>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</si>
  <si>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</si>
  <si>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</si>
  <si>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</si>
  <si>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</si>
  <si>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</si>
  <si>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</si>
  <si>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</si>
  <si>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</si>
  <si>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</si>
  <si>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</si>
  <si>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</si>
  <si>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</si>
  <si>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</si>
  <si>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</si>
  <si>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</si>
  <si>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</si>
  <si>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</si>
  <si>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</si>
  <si>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</si>
  <si>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</si>
  <si>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</si>
  <si>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</si>
  <si>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</si>
  <si>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</si>
  <si>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</si>
  <si>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</si>
  <si>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</si>
  <si>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</si>
  <si>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</si>
  <si>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</si>
  <si>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</si>
  <si>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</si>
  <si>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</si>
  <si>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</si>
  <si>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</si>
  <si>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</si>
  <si>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</si>
  <si>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</si>
  <si>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</si>
  <si>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</si>
  <si>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</si>
  <si>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</si>
  <si>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</si>
  <si>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</si>
  <si>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</si>
  <si>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</si>
  <si>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</si>
  <si>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</si>
  <si>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</si>
  <si>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</si>
  <si>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</si>
  <si>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</si>
  <si>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</si>
  <si>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</si>
  <si>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</si>
  <si>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</si>
  <si>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</si>
  <si>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</si>
  <si>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</si>
  <si>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</si>
  <si>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</si>
  <si>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</si>
  <si>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</si>
  <si>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</si>
  <si>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</si>
  <si>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</si>
  <si>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</si>
  <si>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</si>
  <si>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</si>
  <si>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</si>
  <si>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</si>
  <si>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</si>
  <si>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</si>
  <si>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</si>
  <si>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</si>
  <si>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</si>
  <si>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</si>
  <si>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</si>
  <si>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</si>
  <si>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</si>
  <si>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</si>
  <si>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</si>
  <si>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</si>
  <si>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</si>
  <si>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</si>
  <si>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</si>
  <si>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</si>
  <si>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</si>
  <si>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</si>
  <si>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</si>
  <si>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</si>
  <si>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</si>
  <si>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</si>
  <si>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</si>
  <si>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</si>
  <si>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</si>
  <si>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</si>
  <si>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</si>
  <si>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</si>
  <si>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</si>
  <si>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</si>
  <si>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</si>
  <si>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</si>
  <si>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</si>
  <si>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</si>
  <si>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</si>
  <si>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</si>
  <si>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</si>
  <si>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</si>
  <si>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</si>
  <si>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</si>
  <si>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</si>
  <si>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</si>
  <si>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</si>
  <si>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</si>
  <si>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</si>
  <si>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</si>
  <si>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</si>
  <si>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</si>
  <si>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</si>
  <si>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</si>
  <si>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</si>
  <si>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</si>
  <si>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</si>
  <si>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</si>
  <si>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</si>
  <si>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</si>
  <si>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</si>
  <si>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</si>
  <si>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</si>
  <si>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</si>
  <si>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</si>
  <si>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</si>
  <si>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</si>
  <si>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</si>
  <si>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</si>
  <si>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</si>
  <si>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</si>
  <si>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</si>
  <si>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</si>
  <si>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</si>
  <si>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</si>
  <si>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</si>
  <si>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</si>
  <si>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</si>
  <si>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</si>
  <si>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</si>
  <si>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</si>
  <si>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</si>
  <si>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</si>
  <si>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</si>
  <si>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</si>
  <si>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</si>
  <si>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</si>
  <si>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</si>
  <si>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</si>
  <si>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</si>
  <si>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</si>
  <si>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</si>
  <si>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</si>
  <si>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</si>
  <si>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</si>
  <si>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</si>
  <si>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</si>
  <si>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</si>
  <si>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</si>
  <si>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</si>
  <si>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</si>
  <si>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</si>
  <si>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</si>
  <si>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</si>
  <si>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</si>
  <si>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</si>
  <si>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</si>
  <si>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</si>
  <si>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</si>
  <si>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</si>
  <si>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</si>
  <si>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</si>
  <si>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</si>
  <si>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</si>
  <si>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</si>
  <si>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</si>
  <si>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</si>
  <si>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</si>
  <si>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</si>
  <si>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</si>
  <si>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</si>
  <si>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</si>
  <si>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</si>
  <si>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</si>
  <si>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</si>
  <si>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</si>
  <si>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</si>
  <si>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</si>
  <si>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</si>
  <si>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</si>
  <si>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</si>
  <si>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</si>
  <si>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</si>
  <si>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</si>
  <si>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</si>
  <si>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</si>
  <si>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</si>
  <si>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</si>
  <si>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</si>
  <si>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</si>
  <si>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</si>
  <si>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</si>
  <si>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</si>
  <si>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</si>
  <si>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</si>
  <si>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</si>
  <si>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</si>
  <si>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</si>
  <si>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</si>
  <si>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</si>
  <si>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</si>
  <si>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</si>
  <si>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</si>
  <si>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</si>
  <si>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</si>
  <si>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</si>
  <si>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</si>
  <si>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</si>
  <si>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</si>
  <si>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</si>
  <si>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</si>
  <si>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</si>
  <si>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</si>
  <si>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</si>
  <si>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</si>
  <si>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</si>
  <si>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</si>
  <si>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</si>
  <si>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</si>
  <si>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</si>
  <si>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</si>
  <si>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</si>
  <si>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</si>
  <si>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</si>
  <si>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</si>
  <si>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</si>
  <si>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</si>
  <si>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</si>
  <si>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</si>
  <si>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</si>
  <si>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</si>
  <si>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</si>
  <si>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</si>
  <si>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</si>
  <si>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</si>
  <si>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</si>
  <si>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</si>
  <si>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</si>
  <si>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</si>
  <si>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</si>
  <si>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</si>
  <si>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</si>
  <si>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</si>
  <si>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</si>
  <si>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</si>
  <si>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</si>
  <si>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</si>
  <si>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</si>
  <si>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</si>
  <si>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</si>
  <si>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</si>
  <si>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</si>
  <si>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</si>
  <si>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</si>
  <si>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</si>
  <si>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</si>
  <si>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</si>
  <si>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</si>
  <si>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</si>
  <si>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</si>
  <si>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</si>
  <si>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</si>
  <si>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</si>
  <si>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</si>
  <si>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</si>
  <si>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</si>
  <si>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</si>
  <si>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</si>
  <si>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</si>
  <si>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</si>
  <si>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</si>
  <si>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</si>
  <si>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</si>
  <si>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</si>
  <si>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</si>
  <si>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</si>
  <si>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</si>
  <si>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</si>
  <si>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</si>
  <si>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</si>
  <si>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</si>
  <si>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</si>
  <si>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</si>
  <si>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</si>
  <si>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</si>
  <si>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</si>
  <si>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</si>
  <si>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</si>
  <si>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</si>
  <si>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</si>
  <si>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</si>
  <si>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</si>
  <si>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</si>
  <si>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</si>
  <si>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</si>
  <si>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</si>
  <si>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</si>
  <si>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</si>
  <si>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</si>
  <si>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</si>
  <si>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</si>
  <si>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</si>
  <si>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</si>
  <si>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</si>
  <si>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</si>
  <si>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</si>
  <si>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</si>
  <si>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</si>
  <si>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</si>
  <si>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</si>
  <si>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</si>
  <si>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</si>
  <si>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</si>
  <si>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</si>
  <si>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</si>
  <si>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</si>
  <si>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</si>
  <si>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</si>
  <si>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</si>
  <si>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</si>
  <si>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</si>
  <si>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</si>
  <si>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</si>
  <si>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</si>
  <si>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</si>
  <si>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</si>
  <si>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</si>
  <si>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</si>
  <si>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</si>
  <si>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</si>
  <si>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</si>
  <si>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</si>
  <si>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</si>
  <si>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</si>
  <si>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</si>
  <si>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</si>
  <si>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</si>
  <si>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</si>
  <si>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</si>
  <si>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</si>
  <si>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</si>
  <si>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</si>
  <si>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</si>
  <si>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</si>
  <si>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</si>
  <si>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</si>
  <si>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</si>
  <si>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</si>
  <si>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</si>
  <si>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</si>
  <si>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</si>
  <si>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</si>
  <si>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</si>
  <si>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</si>
  <si>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</si>
  <si>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</si>
  <si>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</si>
  <si>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</si>
  <si>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</si>
  <si>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</si>
  <si>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</si>
  <si>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</si>
  <si>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</si>
  <si>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</si>
  <si>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</si>
  <si>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</si>
  <si>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</si>
  <si>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</si>
  <si>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</si>
  <si>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</si>
  <si>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</si>
  <si>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</si>
  <si>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</si>
  <si>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</si>
  <si>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</si>
  <si>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</si>
  <si>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</si>
  <si>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</si>
  <si>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</si>
  <si>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</si>
  <si>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</si>
  <si>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</si>
  <si>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</si>
  <si>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</si>
  <si>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</si>
  <si>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</si>
  <si>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</si>
  <si>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</si>
  <si>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</si>
  <si>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</si>
  <si>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</si>
  <si>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</si>
  <si>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</si>
  <si>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</si>
  <si>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</si>
  <si>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</si>
  <si>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</si>
  <si>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</si>
  <si>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</si>
  <si>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</si>
  <si>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</si>
  <si>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</si>
  <si>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</si>
  <si>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</si>
  <si>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</si>
  <si>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</si>
  <si>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</si>
  <si>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</si>
  <si>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</si>
  <si>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</si>
  <si>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</si>
  <si>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</si>
  <si>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</si>
  <si>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</si>
  <si>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</si>
  <si>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</si>
  <si>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</si>
  <si>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</si>
  <si>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</si>
  <si>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</si>
  <si>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</si>
  <si>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</si>
  <si>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</si>
  <si>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</si>
  <si>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</si>
  <si>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</si>
  <si>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</si>
  <si>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</si>
  <si>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</si>
  <si>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</si>
  <si>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</si>
  <si>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</si>
  <si>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</si>
  <si>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</si>
  <si>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</si>
  <si>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</si>
  <si>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</si>
  <si>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</si>
  <si>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</si>
  <si>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</si>
  <si>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</si>
  <si>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</si>
  <si>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</si>
  <si>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</si>
  <si>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</si>
  <si>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</si>
  <si>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</si>
  <si>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</si>
  <si>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</si>
  <si>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</si>
  <si>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</si>
  <si>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</si>
  <si>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</si>
  <si>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</si>
  <si>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</si>
  <si>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</si>
  <si>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</si>
  <si>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</si>
  <si>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</si>
  <si>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</si>
  <si>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</si>
  <si>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</si>
  <si>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</si>
  <si>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</si>
  <si>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</si>
  <si>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</si>
  <si>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</si>
  <si>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</si>
  <si>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</si>
  <si>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</si>
  <si>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</si>
  <si>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</si>
  <si>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</si>
  <si>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</si>
  <si>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</si>
  <si>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</si>
  <si>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</si>
  <si>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</si>
  <si>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</si>
  <si>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</si>
  <si>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</si>
  <si>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</si>
  <si>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</si>
  <si>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</si>
  <si>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</si>
  <si>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</si>
  <si>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</si>
  <si>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</si>
  <si>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</si>
  <si>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</si>
  <si>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</si>
  <si>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</si>
  <si>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</si>
  <si>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</si>
  <si>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</si>
  <si>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</si>
  <si>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</si>
  <si>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</si>
  <si>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</si>
  <si>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</si>
  <si>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</si>
  <si>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</si>
  <si>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</si>
  <si>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</si>
  <si>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</si>
  <si>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</si>
  <si>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</si>
  <si>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</si>
  <si>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</si>
  <si>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</si>
  <si>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</si>
  <si>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</si>
  <si>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</si>
  <si>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</si>
  <si>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</si>
  <si>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</si>
  <si>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</si>
  <si>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</si>
  <si>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</si>
  <si>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</si>
  <si>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</si>
  <si>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</si>
  <si>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</si>
  <si>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</si>
  <si>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</si>
  <si>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</si>
  <si>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</si>
  <si>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</si>
  <si>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</si>
  <si>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</si>
  <si>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</si>
  <si>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</si>
  <si>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</si>
  <si>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</si>
  <si>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</si>
  <si>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</si>
  <si>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</si>
  <si>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</si>
  <si>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</si>
  <si>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</si>
  <si>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</si>
  <si>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</si>
  <si>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</si>
  <si>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</si>
  <si>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</si>
  <si>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</si>
  <si>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</si>
  <si>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</si>
  <si>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</si>
  <si>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</si>
  <si>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</si>
  <si>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</si>
  <si>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</si>
  <si>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</si>
  <si>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</si>
  <si>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</si>
  <si>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</si>
  <si>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</si>
  <si>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</si>
  <si>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</si>
  <si>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</si>
  <si>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</si>
  <si>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</si>
  <si>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</si>
  <si>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</si>
  <si>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</si>
  <si>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</si>
  <si>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</si>
  <si>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</si>
  <si>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</si>
  <si>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</si>
  <si>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</si>
  <si>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</si>
  <si>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</si>
  <si>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</si>
  <si>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</si>
  <si>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</si>
  <si>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</si>
  <si>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</si>
  <si>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</si>
  <si>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</si>
  <si>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</si>
  <si>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</si>
  <si>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</si>
  <si>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</si>
  <si>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</si>
  <si>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</si>
  <si>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</si>
  <si>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</si>
  <si>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</si>
  <si>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</si>
  <si>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</si>
  <si>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</si>
  <si>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</si>
  <si>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</si>
  <si>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</si>
  <si>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</si>
  <si>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</si>
  <si>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</si>
  <si>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</si>
  <si>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</si>
  <si>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</si>
  <si>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</si>
  <si>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</si>
  <si>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</si>
  <si>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</si>
  <si>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</si>
  <si>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</si>
  <si>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</si>
  <si>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</si>
  <si>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</si>
  <si>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</si>
  <si>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</si>
  <si>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</si>
  <si>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</si>
  <si>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</si>
  <si>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</si>
  <si>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</si>
  <si>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</si>
  <si>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</si>
  <si>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</si>
  <si>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</si>
  <si>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</si>
  <si>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</si>
  <si>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</si>
  <si>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</si>
  <si>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</si>
  <si>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</si>
  <si>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</si>
  <si>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</si>
  <si>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</si>
  <si>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</si>
  <si>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</si>
  <si>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</si>
  <si>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</si>
  <si>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</si>
  <si>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</si>
  <si>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</si>
  <si>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</si>
  <si>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</si>
  <si>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</si>
  <si>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</si>
  <si>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</si>
  <si>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</si>
  <si>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</si>
  <si>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</si>
  <si>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</si>
  <si>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</si>
  <si>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</si>
  <si>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</si>
  <si>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</si>
  <si>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</si>
  <si>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</si>
  <si>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</si>
  <si>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</si>
  <si>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</si>
  <si>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</si>
  <si>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</si>
  <si>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</si>
  <si>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</si>
  <si>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</si>
  <si>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</si>
  <si>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</si>
  <si>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</si>
  <si>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</si>
  <si>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</si>
  <si>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</si>
  <si>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</si>
  <si>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</si>
  <si>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</si>
  <si>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</si>
  <si>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</si>
  <si>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</si>
  <si>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</si>
  <si>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</si>
  <si>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</si>
  <si>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</si>
  <si>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</si>
  <si>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</si>
  <si>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</si>
  <si>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</si>
  <si>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</si>
  <si>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</si>
  <si>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</si>
  <si>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</si>
  <si>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</si>
  <si>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</si>
  <si>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</si>
  <si>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</si>
  <si>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</si>
  <si>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</si>
  <si>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</si>
  <si>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</si>
  <si>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</si>
  <si>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</si>
  <si>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</si>
  <si>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</si>
  <si>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</si>
  <si>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</si>
  <si>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</si>
  <si>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</si>
  <si>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</si>
  <si>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</si>
  <si>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</si>
  <si>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</si>
  <si>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</si>
  <si>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</si>
  <si>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</si>
  <si>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</si>
  <si>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</si>
  <si>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</si>
  <si>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</si>
  <si>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</si>
  <si>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</si>
  <si>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</si>
  <si>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</si>
  <si>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</si>
  <si>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</si>
  <si>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</si>
  <si>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</si>
  <si>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</si>
  <si>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</si>
  <si>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</si>
  <si>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</si>
  <si>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</si>
  <si>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</si>
  <si>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</si>
  <si>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</si>
  <si>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</si>
  <si>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</si>
  <si>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</si>
  <si>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</si>
  <si>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</si>
  <si>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</si>
  <si>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</si>
  <si>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</si>
  <si>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</si>
  <si>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</si>
  <si>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</si>
  <si>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</si>
  <si>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</si>
  <si>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</si>
  <si>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</si>
  <si>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</si>
  <si>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</si>
  <si>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</si>
  <si>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</si>
  <si>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</si>
  <si>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</si>
  <si>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</si>
  <si>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</si>
  <si>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</si>
  <si>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</si>
  <si>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</si>
  <si>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</si>
  <si>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</si>
  <si>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</si>
  <si>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</si>
  <si>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</si>
  <si>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</si>
  <si>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</si>
  <si>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</si>
  <si>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</si>
  <si>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</si>
  <si>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</si>
  <si>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</si>
  <si>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</si>
  <si>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</si>
  <si>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</si>
  <si>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</si>
  <si>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</si>
  <si>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</si>
  <si>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</si>
  <si>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</si>
  <si>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</si>
  <si>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</si>
  <si>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</si>
  <si>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</si>
  <si>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</si>
  <si>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</si>
  <si>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</si>
  <si>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</si>
  <si>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</si>
  <si>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</si>
  <si>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</si>
  <si>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</si>
  <si>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</si>
  <si>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</si>
  <si>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</si>
  <si>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</si>
  <si>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</si>
  <si>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</si>
  <si>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</si>
  <si>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</si>
  <si>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</si>
  <si>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</si>
  <si>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</si>
  <si>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</si>
  <si>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</si>
  <si>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</si>
  <si>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</si>
  <si>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</si>
  <si>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</si>
  <si>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</si>
  <si>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</si>
  <si>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</si>
  <si>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</si>
  <si>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</si>
  <si>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</si>
  <si>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</si>
  <si>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</si>
  <si>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</si>
  <si>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</si>
  <si>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</si>
  <si>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</si>
  <si>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</si>
  <si>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</si>
  <si>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</si>
  <si>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</si>
  <si>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</si>
  <si>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</si>
  <si>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</si>
  <si>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</si>
  <si>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</si>
  <si>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</si>
  <si>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</si>
  <si>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</si>
  <si>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</si>
  <si>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</si>
  <si>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</si>
  <si>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</si>
  <si>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</si>
  <si>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</si>
  <si>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</si>
  <si>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</si>
  <si>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</si>
  <si>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</si>
  <si>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</si>
  <si>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</si>
  <si>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</si>
  <si>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</si>
  <si>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</si>
  <si>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</si>
  <si>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</si>
  <si>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</si>
  <si>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</si>
  <si>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</si>
  <si>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</si>
  <si>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</si>
  <si>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</si>
  <si>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</si>
  <si>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</si>
  <si>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</si>
  <si>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</si>
  <si>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</si>
  <si>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</si>
  <si>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</si>
  <si>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</si>
  <si>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</si>
  <si>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</si>
  <si>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</si>
  <si>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</si>
  <si>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</si>
  <si>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</si>
  <si>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</si>
  <si>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</si>
  <si>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</si>
  <si>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</si>
  <si>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</si>
  <si>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</si>
  <si>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</si>
  <si>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</si>
  <si>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</si>
  <si>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</si>
  <si>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</si>
  <si>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</si>
  <si>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</si>
  <si>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</si>
  <si>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</si>
  <si>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</si>
  <si>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</si>
  <si>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</si>
  <si>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</si>
  <si>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</si>
  <si>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</si>
  <si>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</si>
  <si>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</si>
  <si>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</si>
  <si>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</si>
  <si>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</si>
  <si>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</si>
  <si>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</si>
  <si>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</si>
  <si>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</si>
  <si>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</si>
  <si>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</si>
  <si>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</si>
  <si>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</si>
  <si>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</si>
  <si>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</si>
  <si>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</si>
  <si>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</si>
  <si>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</si>
  <si>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</si>
  <si>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</si>
  <si>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</si>
  <si>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</si>
  <si>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</si>
  <si>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</si>
  <si>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</si>
  <si>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</si>
  <si>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</si>
  <si>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</si>
  <si>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</si>
  <si>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</si>
  <si>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</si>
  <si>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</si>
  <si>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</si>
  <si>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</si>
  <si>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</si>
  <si>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</si>
  <si>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</si>
  <si>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</si>
  <si>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</si>
  <si>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</si>
  <si>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</si>
  <si>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</si>
  <si>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</si>
  <si>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</si>
  <si>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</si>
  <si>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</si>
  <si>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</si>
  <si>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</si>
  <si>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</si>
  <si>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</si>
  <si>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</si>
  <si>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</si>
  <si>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</si>
  <si>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</si>
  <si>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</si>
  <si>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</si>
  <si>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</si>
  <si>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</si>
  <si>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</si>
  <si>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</si>
  <si>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</si>
  <si>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</si>
  <si>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</si>
  <si>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</si>
  <si>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</si>
  <si>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</si>
  <si>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</si>
  <si>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</si>
  <si>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</si>
  <si>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</si>
  <si>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</si>
  <si>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</si>
  <si>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</si>
  <si>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</si>
  <si>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</si>
  <si>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</si>
  <si>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</si>
  <si>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</si>
  <si>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</si>
  <si>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</si>
  <si>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</si>
  <si>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</si>
  <si>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</si>
  <si>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</si>
  <si>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</si>
  <si>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</si>
  <si>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</si>
  <si>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</si>
  <si>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</si>
  <si>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</si>
  <si>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</si>
  <si>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</si>
  <si>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</si>
  <si>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</si>
  <si>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</si>
  <si>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</si>
  <si>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</si>
  <si>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</si>
  <si>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</si>
  <si>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</si>
  <si>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</si>
  <si>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</si>
  <si>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</si>
  <si>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</si>
  <si>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</si>
  <si>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</si>
  <si>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</si>
  <si>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</si>
  <si>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</si>
  <si>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</si>
  <si>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</si>
  <si>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</si>
  <si>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</si>
  <si>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</si>
  <si>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</si>
  <si>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</si>
  <si>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</si>
  <si>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</si>
  <si>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</si>
  <si>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</si>
  <si>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</si>
  <si>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</si>
  <si>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</si>
  <si>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</si>
  <si>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</si>
  <si>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</si>
  <si>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</si>
  <si>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</si>
  <si>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</si>
  <si>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</si>
  <si>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</si>
  <si>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</si>
  <si>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</si>
  <si>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</si>
  <si>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</si>
  <si>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</si>
  <si>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</si>
  <si>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</si>
  <si>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</si>
  <si>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</si>
  <si>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</si>
  <si>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</si>
  <si>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</si>
  <si>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</si>
  <si>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</si>
  <si>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</si>
  <si>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</si>
  <si>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</si>
  <si>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</si>
  <si>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</si>
  <si>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</si>
  <si>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</si>
  <si>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</si>
  <si>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</si>
  <si>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</si>
  <si>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</si>
  <si>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</si>
  <si>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</si>
  <si>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</si>
  <si>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</si>
  <si>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</si>
  <si>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</si>
  <si>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</si>
  <si>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</si>
  <si>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</si>
  <si>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</si>
  <si>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</si>
  <si>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</si>
  <si>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</si>
  <si>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</si>
  <si>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</si>
  <si>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</si>
  <si>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</si>
  <si>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</si>
  <si>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</si>
  <si>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</si>
  <si>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</si>
  <si>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</si>
  <si>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</si>
  <si>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</si>
  <si>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</si>
  <si>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</si>
  <si>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</si>
  <si>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</si>
  <si>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</si>
  <si>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</si>
  <si>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</si>
  <si>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</si>
  <si>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</si>
  <si>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</si>
  <si>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</si>
  <si>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</si>
  <si>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</si>
  <si>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</si>
  <si>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</si>
  <si>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</si>
  <si>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</si>
  <si>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</si>
  <si>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</si>
  <si>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</si>
  <si>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</si>
  <si>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</si>
  <si>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</si>
  <si>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</si>
  <si>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</si>
  <si>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</si>
  <si>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</si>
  <si>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</si>
  <si>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</si>
  <si>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</si>
  <si>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</si>
  <si>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</si>
  <si>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</si>
  <si>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</si>
  <si>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</si>
  <si>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</si>
  <si>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</si>
  <si>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</si>
  <si>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</si>
  <si>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</si>
  <si>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</si>
  <si>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</si>
  <si>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</si>
  <si>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</si>
  <si>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</si>
  <si>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</si>
  <si>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</si>
  <si>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</si>
  <si>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</si>
  <si>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</si>
  <si>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</si>
  <si>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</si>
  <si>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</si>
  <si>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</si>
  <si>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</si>
  <si>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</si>
  <si>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</si>
  <si>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</si>
  <si>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</si>
  <si>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</si>
  <si>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</si>
  <si>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</si>
  <si>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</si>
  <si>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</si>
  <si>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</si>
  <si>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</si>
  <si>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</si>
  <si>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</si>
  <si>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</si>
  <si>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</si>
  <si>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</si>
  <si>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</si>
  <si>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</si>
  <si>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</si>
  <si>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</si>
  <si>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</si>
  <si>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</si>
  <si>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</si>
  <si>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</si>
  <si>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</si>
  <si>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</si>
  <si>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</si>
  <si>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</si>
  <si>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</si>
  <si>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</si>
  <si>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</si>
  <si>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</si>
  <si>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</si>
  <si>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</si>
  <si>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</si>
  <si>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</si>
  <si>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</si>
  <si>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</si>
  <si>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</si>
  <si>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</si>
  <si>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</si>
  <si>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</si>
  <si>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</si>
  <si>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</si>
  <si>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</si>
  <si>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</si>
  <si>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</si>
  <si>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</si>
  <si>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</si>
  <si>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</si>
  <si>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</si>
  <si>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</si>
  <si>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</si>
  <si>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</si>
  <si>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</si>
  <si>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</si>
  <si>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</si>
  <si>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</si>
  <si>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</si>
  <si>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</si>
  <si>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</si>
  <si>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</si>
  <si>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</si>
  <si>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</si>
  <si>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</si>
  <si>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</si>
  <si>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</si>
  <si>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</si>
  <si>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</si>
  <si>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</si>
  <si>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</si>
  <si>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</si>
  <si>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</si>
  <si>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</si>
  <si>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</si>
  <si>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</si>
  <si>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</si>
  <si>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</si>
  <si>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</si>
  <si>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</si>
  <si>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</si>
  <si>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</si>
  <si>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</si>
  <si>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</si>
  <si>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</si>
  <si>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</si>
  <si>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</si>
  <si>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</si>
  <si>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</si>
  <si>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</si>
  <si>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</si>
  <si>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</si>
  <si>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</si>
  <si>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</si>
  <si>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</si>
  <si>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</si>
  <si>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</si>
  <si>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</si>
  <si>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</si>
  <si>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</si>
  <si>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</si>
  <si>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</si>
  <si>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</si>
  <si>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</si>
  <si>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</si>
  <si>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</si>
  <si>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</si>
  <si>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</si>
  <si>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</si>
  <si>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</si>
  <si>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</si>
  <si>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</si>
  <si>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</si>
  <si>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</si>
  <si>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</si>
  <si>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</si>
  <si>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</si>
  <si>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</si>
  <si>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</si>
  <si>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</si>
  <si>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</si>
  <si>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</si>
  <si>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</si>
  <si>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</si>
  <si>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</si>
  <si>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</si>
  <si>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</si>
  <si>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</si>
  <si>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</si>
  <si>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</si>
  <si>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</si>
  <si>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</si>
  <si>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</si>
  <si>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</si>
  <si>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</si>
  <si>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</si>
  <si>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</si>
  <si>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</si>
  <si>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</si>
  <si>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</si>
  <si>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</si>
  <si>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</si>
  <si>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</si>
  <si>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</si>
  <si>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</si>
  <si>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</si>
  <si>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</si>
  <si>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</si>
  <si>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</si>
  <si>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</si>
  <si>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</si>
  <si>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</si>
  <si>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</si>
  <si>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</si>
  <si>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</si>
  <si>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</si>
  <si>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</si>
  <si>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</si>
  <si>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</si>
  <si>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</si>
  <si>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</si>
  <si>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</si>
  <si>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</si>
  <si>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</si>
  <si>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</si>
  <si>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</si>
  <si>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</si>
  <si>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</si>
  <si>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</si>
  <si>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</si>
  <si>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</si>
  <si>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</si>
  <si>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</si>
  <si>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</si>
  <si>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</si>
  <si>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</si>
  <si>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</si>
  <si>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</si>
  <si>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</si>
  <si>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</si>
  <si>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</si>
  <si>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</si>
  <si>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</si>
  <si>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</si>
  <si>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</si>
  <si>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</si>
  <si>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</si>
  <si>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</si>
  <si>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</si>
  <si>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</si>
  <si>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</si>
  <si>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</si>
  <si>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</si>
  <si>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</si>
  <si>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</si>
  <si>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</si>
  <si>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</si>
  <si>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</si>
  <si>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</si>
  <si>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</si>
  <si>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</si>
  <si>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</si>
  <si>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</si>
  <si>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</si>
  <si>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</si>
  <si>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</si>
  <si>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</si>
  <si>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</si>
  <si>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</si>
  <si>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</si>
  <si>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</si>
  <si>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</si>
  <si>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</si>
  <si>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</si>
  <si>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</si>
  <si>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</si>
  <si>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</si>
  <si>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</si>
  <si>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</si>
  <si>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</si>
  <si>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</si>
  <si>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</si>
  <si>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</si>
  <si>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</si>
  <si>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</si>
  <si>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</si>
  <si>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</si>
  <si>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</si>
  <si>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</si>
  <si>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</si>
  <si>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</si>
  <si>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</si>
  <si>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</si>
  <si>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</si>
  <si>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</si>
  <si>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</si>
  <si>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</si>
  <si>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</si>
  <si>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</si>
  <si>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</si>
  <si>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</si>
  <si>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</si>
  <si>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</si>
  <si>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</si>
  <si>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</si>
  <si>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</si>
  <si>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</si>
  <si>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</si>
  <si>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</si>
  <si>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</si>
  <si>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</si>
  <si>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</si>
  <si>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</si>
  <si>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</si>
  <si>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</si>
  <si>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</si>
  <si>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</si>
  <si>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</si>
  <si>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</si>
  <si>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</si>
  <si>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</si>
  <si>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</si>
  <si>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</si>
  <si>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</si>
  <si>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</si>
  <si>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</si>
  <si>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</si>
  <si>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</si>
  <si>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</si>
  <si>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</si>
  <si>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</si>
  <si>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</si>
  <si>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</si>
  <si>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</si>
  <si>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</si>
  <si>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</si>
  <si>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</si>
  <si>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</si>
  <si>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</si>
  <si>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</si>
  <si>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</si>
  <si>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</si>
  <si>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</si>
  <si>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</si>
  <si>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</si>
  <si>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</si>
  <si>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</si>
  <si>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</si>
  <si>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</si>
  <si>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</si>
  <si>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</si>
  <si>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</si>
  <si>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</si>
  <si>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</si>
  <si>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</si>
  <si>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</si>
  <si>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</si>
  <si>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</si>
  <si>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</si>
  <si>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</si>
  <si>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</si>
  <si>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</si>
  <si>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</si>
  <si>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</si>
  <si>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</si>
  <si>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</si>
  <si>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</si>
  <si>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</si>
  <si>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</si>
  <si>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</si>
  <si>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</si>
  <si>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</si>
  <si>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</si>
  <si>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</si>
  <si>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</si>
  <si>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</si>
  <si>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</si>
  <si>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</si>
  <si>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</si>
  <si>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</si>
  <si>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</si>
  <si>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</si>
  <si>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</si>
  <si>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</si>
  <si>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</si>
  <si>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</si>
  <si>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</si>
  <si>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</si>
  <si>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</si>
  <si>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</si>
  <si>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</si>
  <si>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</si>
  <si>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</si>
  <si>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</si>
  <si>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</si>
  <si>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</si>
  <si>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</si>
  <si>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</si>
  <si>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</si>
  <si>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</si>
  <si>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</si>
  <si>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</si>
  <si>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</si>
  <si>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</si>
  <si>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</si>
  <si>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</si>
  <si>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</si>
  <si>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</si>
  <si>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</si>
  <si>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</si>
  <si>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</si>
  <si>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</si>
  <si>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</si>
  <si>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</si>
  <si>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</si>
  <si>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</si>
  <si>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</si>
  <si>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</si>
  <si>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</si>
  <si>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</si>
  <si>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</si>
  <si>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</si>
  <si>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</si>
  <si>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</si>
  <si>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</si>
  <si>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</si>
  <si>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</si>
  <si>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</si>
  <si>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</si>
  <si>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</si>
  <si>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</si>
  <si>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</si>
  <si>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</si>
  <si>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</si>
  <si>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</si>
  <si>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</si>
  <si>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</si>
  <si>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</si>
  <si>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</si>
  <si>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</si>
  <si>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</si>
  <si>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</si>
  <si>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</si>
  <si>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</si>
  <si>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</si>
  <si>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</si>
  <si>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</si>
  <si>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</si>
  <si>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</si>
  <si>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</si>
  <si>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</si>
  <si>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</si>
  <si>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</si>
  <si>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</si>
  <si>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</si>
  <si>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</si>
  <si>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</si>
  <si>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</si>
  <si>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</si>
  <si>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</si>
  <si>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</si>
  <si>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</si>
  <si>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</si>
  <si>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</si>
  <si>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</si>
  <si>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</si>
  <si>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</si>
  <si>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</si>
  <si>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</si>
  <si>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</si>
  <si>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</si>
  <si>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</si>
  <si>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</si>
  <si>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</si>
  <si>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</si>
  <si>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</si>
  <si>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</si>
  <si>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</si>
  <si>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</si>
  <si>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</si>
  <si>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</si>
  <si>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</si>
  <si>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</si>
  <si>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</si>
  <si>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</si>
  <si>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</si>
  <si>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</si>
  <si>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</si>
  <si>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</si>
  <si>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</si>
  <si>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</si>
  <si>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</si>
  <si>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</si>
  <si>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</si>
  <si>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</si>
  <si>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</si>
  <si>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</si>
  <si>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</si>
  <si>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</si>
  <si>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</si>
  <si>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</si>
  <si>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</si>
  <si>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</si>
  <si>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</si>
  <si>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</si>
  <si>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</si>
  <si>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</si>
  <si>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</si>
  <si>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</si>
  <si>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</si>
  <si>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</si>
  <si>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</si>
  <si>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</si>
  <si>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</si>
  <si>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</si>
  <si>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</si>
  <si>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</si>
  <si>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</si>
  <si>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</si>
  <si>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</si>
  <si>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</si>
  <si>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</si>
  <si>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</si>
  <si>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</si>
  <si>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</si>
  <si>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</si>
  <si>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</si>
  <si>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</si>
  <si>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</si>
  <si>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</si>
  <si>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</si>
  <si>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</si>
  <si>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</si>
  <si>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</si>
  <si>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</si>
  <si>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</si>
  <si>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</si>
  <si>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</si>
  <si>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</si>
  <si>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</si>
  <si>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</si>
  <si>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</si>
  <si>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</si>
  <si>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</si>
  <si>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</si>
  <si>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</si>
  <si>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</si>
  <si>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</si>
  <si>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</si>
  <si>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</si>
  <si>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</si>
  <si>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</si>
  <si>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</si>
  <si>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</si>
  <si>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</si>
  <si>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</si>
  <si>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</si>
  <si>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</si>
  <si>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</si>
  <si>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</si>
  <si>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</si>
  <si>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</si>
  <si>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</si>
  <si>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</si>
  <si>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</si>
  <si>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</si>
  <si>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</si>
  <si>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</si>
  <si>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</si>
  <si>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</si>
  <si>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</si>
  <si>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</si>
  <si>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</si>
  <si>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</si>
  <si>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</si>
  <si>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</si>
  <si>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</si>
  <si>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</si>
  <si>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</si>
  <si>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</si>
  <si>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</si>
  <si>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</si>
  <si>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</si>
  <si>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</si>
  <si>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</si>
  <si>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</si>
  <si>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</si>
  <si>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</si>
  <si>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</si>
  <si>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</si>
  <si>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</si>
  <si>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</si>
  <si>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</si>
  <si>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</si>
  <si>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</si>
  <si>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</si>
  <si>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</si>
  <si>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</si>
  <si>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</si>
  <si>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</si>
  <si>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</si>
  <si>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</si>
  <si>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</si>
  <si>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</si>
  <si>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</si>
  <si>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</si>
  <si>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</si>
  <si>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</si>
  <si>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</si>
  <si>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</si>
  <si>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</si>
  <si>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</si>
  <si>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</si>
  <si>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</si>
  <si>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</si>
  <si>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</si>
  <si>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</si>
  <si>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</si>
  <si>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</si>
  <si>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</si>
  <si>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</si>
  <si>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</si>
  <si>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</si>
  <si>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</si>
  <si>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</si>
  <si>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</si>
  <si>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</si>
  <si>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</si>
  <si>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</si>
  <si>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</si>
  <si>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</si>
  <si>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</si>
  <si>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</si>
  <si>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</si>
  <si>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</si>
  <si>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</si>
  <si>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</si>
  <si>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</si>
  <si>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</si>
  <si>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</si>
  <si>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</si>
  <si>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</si>
  <si>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</si>
  <si>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</si>
  <si>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</si>
  <si>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</si>
  <si>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</si>
  <si>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</si>
  <si>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</si>
  <si>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</si>
  <si>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</si>
  <si>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</si>
  <si>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</si>
  <si>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</si>
  <si>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</si>
  <si>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</si>
  <si>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</si>
  <si>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</si>
  <si>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</si>
  <si>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</si>
  <si>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</si>
  <si>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</si>
  <si>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</si>
  <si>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</si>
  <si>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</si>
  <si>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</si>
  <si>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</si>
  <si>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</si>
  <si>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</si>
  <si>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</si>
  <si>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</si>
  <si>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</si>
  <si>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</si>
  <si>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</si>
  <si>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</si>
  <si>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</si>
  <si>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</si>
  <si>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</si>
  <si>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</si>
  <si>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</si>
  <si>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</si>
  <si>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</si>
  <si>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</si>
  <si>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</si>
  <si>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</si>
  <si>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</si>
  <si>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</si>
  <si>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</si>
  <si>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</si>
  <si>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</si>
  <si>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</si>
  <si>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</si>
  <si>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</si>
  <si>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</si>
  <si>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</si>
  <si>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</si>
  <si>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</si>
  <si>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</si>
  <si>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</si>
  <si>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</si>
  <si>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</si>
  <si>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</si>
  <si>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</si>
  <si>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</si>
  <si>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</si>
  <si>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</si>
  <si>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</si>
  <si>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</si>
  <si>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</si>
  <si>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</si>
  <si>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</si>
  <si>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</si>
  <si>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</si>
  <si>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</si>
  <si>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</si>
  <si>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</si>
  <si>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</si>
  <si>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</si>
  <si>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</si>
  <si>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</si>
  <si>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</si>
  <si>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</si>
  <si>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</si>
  <si>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</si>
  <si>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</si>
  <si>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</si>
  <si>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</si>
  <si>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</si>
  <si>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</si>
  <si>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</si>
  <si>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</si>
  <si>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</si>
  <si>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</si>
  <si>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</si>
  <si>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</si>
  <si>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</si>
  <si>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</si>
  <si>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</si>
  <si>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</si>
  <si>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</si>
  <si>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</si>
  <si>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</si>
  <si>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</si>
  <si>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</si>
  <si>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</si>
  <si>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</si>
  <si>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</si>
  <si>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</si>
  <si>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</si>
  <si>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</si>
  <si>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</si>
  <si>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</si>
  <si>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</si>
  <si>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</si>
  <si>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</si>
  <si>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</si>
  <si>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</si>
  <si>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</si>
  <si>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</si>
  <si>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</si>
  <si>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</si>
  <si>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</si>
  <si>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</si>
  <si>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</si>
  <si>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</si>
  <si>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</si>
  <si>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</si>
  <si>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</si>
  <si>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</si>
  <si>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</si>
  <si>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</si>
  <si>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</si>
  <si>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</si>
  <si>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</si>
  <si>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</si>
  <si>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</si>
  <si>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</si>
  <si>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</si>
  <si>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</si>
  <si>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</si>
  <si>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</si>
  <si>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</si>
  <si>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</si>
  <si>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</si>
  <si>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</si>
  <si>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</si>
  <si>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</si>
  <si>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</si>
  <si>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</si>
  <si>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</si>
  <si>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</si>
  <si>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</si>
  <si>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</si>
  <si>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</si>
  <si>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</si>
  <si>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</si>
  <si>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</si>
  <si>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</si>
  <si>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</si>
  <si>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</si>
  <si>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</si>
  <si>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</si>
  <si>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</si>
  <si>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</si>
  <si>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</si>
  <si>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</si>
  <si>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</si>
  <si>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</si>
  <si>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</si>
  <si>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</si>
  <si>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</si>
  <si>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</si>
  <si>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</si>
  <si>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</si>
  <si>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</si>
  <si>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</si>
  <si>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</si>
  <si>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</si>
  <si>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</si>
  <si>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</si>
  <si>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</si>
  <si>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</si>
  <si>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</si>
  <si>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</si>
  <si>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</si>
  <si>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</si>
  <si>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</si>
  <si>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</si>
  <si>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</si>
  <si>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</si>
  <si>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</si>
  <si>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</si>
  <si>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</si>
  <si>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</si>
  <si>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</si>
  <si>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</si>
  <si>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</si>
  <si>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</si>
  <si>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</si>
  <si>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</si>
  <si>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</si>
  <si>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</si>
  <si>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</si>
  <si>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</si>
  <si>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</si>
  <si>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</si>
  <si>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</si>
  <si>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</si>
  <si>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</si>
  <si>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</si>
  <si>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</si>
  <si>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</si>
  <si>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</si>
  <si>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</si>
  <si>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</si>
  <si>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</si>
  <si>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</si>
  <si>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</si>
  <si>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</si>
  <si>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</si>
  <si>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</si>
  <si>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</si>
  <si>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</si>
  <si>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</si>
  <si>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</si>
  <si>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</si>
  <si>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</si>
  <si>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</si>
  <si>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</si>
  <si>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</si>
  <si>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</si>
  <si>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</si>
  <si>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</si>
  <si>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</si>
  <si>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</si>
  <si>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</si>
  <si>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</si>
  <si>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</si>
  <si>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</si>
  <si>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</si>
  <si>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</si>
  <si>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</si>
  <si>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</si>
  <si>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</si>
  <si>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</si>
  <si>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</si>
  <si>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</si>
  <si>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</si>
  <si>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</si>
  <si>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</si>
  <si>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</si>
  <si>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</si>
  <si>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</si>
  <si>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</si>
  <si>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</si>
  <si>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</si>
  <si>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</si>
  <si>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</si>
  <si>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</si>
  <si>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</si>
  <si>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</si>
  <si>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</si>
  <si>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</si>
  <si>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</si>
  <si>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</si>
  <si>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</si>
  <si>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</si>
  <si>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</si>
  <si>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</si>
  <si>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</si>
  <si>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</si>
  <si>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</si>
  <si>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</si>
  <si>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</si>
  <si>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</si>
  <si>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</si>
  <si>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</si>
  <si>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</si>
  <si>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</si>
  <si>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</si>
  <si>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</si>
  <si>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</si>
  <si>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</si>
  <si>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</si>
  <si>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</si>
  <si>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</si>
  <si>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</si>
  <si>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</si>
  <si>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</si>
  <si>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</si>
  <si>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</si>
  <si>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</si>
  <si>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</si>
  <si>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</si>
  <si>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</si>
  <si>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</si>
  <si>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</si>
  <si>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</si>
  <si>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</si>
  <si>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</si>
  <si>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</si>
  <si>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</si>
  <si>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</si>
  <si>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</si>
  <si>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</si>
  <si>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</si>
  <si>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</si>
  <si>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</si>
  <si>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</si>
  <si>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</si>
  <si>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</si>
  <si>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</si>
  <si>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</si>
  <si>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</si>
  <si>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</si>
  <si>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</si>
  <si>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</si>
  <si>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</si>
  <si>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</si>
  <si>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</si>
  <si>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</si>
  <si>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</si>
  <si>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</si>
  <si>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</si>
  <si>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</si>
  <si>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</si>
  <si>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</si>
  <si>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</si>
  <si>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</si>
  <si>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</si>
  <si>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</si>
  <si>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</si>
  <si>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</si>
  <si>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</si>
  <si>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</si>
  <si>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</si>
  <si>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</si>
  <si>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</si>
  <si>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</si>
  <si>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</si>
  <si>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</si>
  <si>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</si>
  <si>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</si>
  <si>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</si>
  <si>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</si>
  <si>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</si>
  <si>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</si>
  <si>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</si>
  <si>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</si>
  <si>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</si>
  <si>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</si>
  <si>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</si>
  <si>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</si>
  <si>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</si>
  <si>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</si>
  <si>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</si>
  <si>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</si>
  <si>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</si>
  <si>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</si>
  <si>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</si>
  <si>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</si>
  <si>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</si>
  <si>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</si>
  <si>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</si>
  <si>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</si>
  <si>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</si>
  <si>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</si>
  <si>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</si>
  <si>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</si>
  <si>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</si>
  <si>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</si>
  <si>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</si>
  <si>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</si>
  <si>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</si>
  <si>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</si>
  <si>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</si>
  <si>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</si>
  <si>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</si>
  <si>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</si>
  <si>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</si>
  <si>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</si>
  <si>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</si>
  <si>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</si>
  <si>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</si>
  <si>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</si>
  <si>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</si>
  <si>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</si>
  <si>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</si>
  <si>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</si>
  <si>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</si>
  <si>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</si>
  <si>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</si>
  <si>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</si>
  <si>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</si>
  <si>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</si>
  <si>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</si>
  <si>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</si>
  <si>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</si>
  <si>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</si>
  <si>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</si>
  <si>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</si>
  <si>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</si>
  <si>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</si>
  <si>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</si>
  <si>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</si>
  <si>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</si>
  <si>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</si>
  <si>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</si>
  <si>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</si>
  <si>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</si>
  <si>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</si>
  <si>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</si>
  <si>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</si>
  <si>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</si>
  <si>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</si>
  <si>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</si>
  <si>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</si>
  <si>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</si>
  <si>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</si>
  <si>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</si>
  <si>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</si>
  <si>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</si>
  <si>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</si>
  <si>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</si>
  <si>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</si>
  <si>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</si>
  <si>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</si>
  <si>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</si>
  <si>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</si>
  <si>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</si>
  <si>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</si>
  <si>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</si>
  <si>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</si>
  <si>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</si>
  <si>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</si>
  <si>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</si>
  <si>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</si>
  <si>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</si>
  <si>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</si>
  <si>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</si>
  <si>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</si>
  <si>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</si>
  <si>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</si>
  <si>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</si>
  <si>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</si>
  <si>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</si>
  <si>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</si>
  <si>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</si>
  <si>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</si>
  <si>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</si>
  <si>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</si>
  <si>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</si>
  <si>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</si>
  <si>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</si>
  <si>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</si>
  <si>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</si>
  <si>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</si>
  <si>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</si>
  <si>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</si>
  <si>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</si>
  <si>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</si>
  <si>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</si>
  <si>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</si>
  <si>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</si>
  <si>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</si>
  <si>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</si>
  <si>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</si>
  <si>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</si>
  <si>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</si>
  <si>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</si>
  <si>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</si>
  <si>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</si>
  <si>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</si>
  <si>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</si>
  <si>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</si>
  <si>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</si>
  <si>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</si>
  <si>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</si>
  <si>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</si>
  <si>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</si>
  <si>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</si>
  <si>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</si>
  <si>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</si>
  <si>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</si>
  <si>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</si>
  <si>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</si>
  <si>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</si>
  <si>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</si>
  <si>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</si>
  <si>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</si>
  <si>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</si>
  <si>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</si>
  <si>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</si>
  <si>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</si>
  <si>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</si>
  <si>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</si>
  <si>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</si>
  <si>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</si>
  <si>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</si>
  <si>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</si>
  <si>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</si>
  <si>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</si>
  <si>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</si>
  <si>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</si>
  <si>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</si>
  <si>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</si>
  <si>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</si>
  <si>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</si>
  <si>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</si>
  <si>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</si>
  <si>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</si>
  <si>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</si>
  <si>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</si>
  <si>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</si>
  <si>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</si>
  <si>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</si>
  <si>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</si>
  <si>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</si>
  <si>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</si>
  <si>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</si>
  <si>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</si>
  <si>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</si>
  <si>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</si>
  <si>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</si>
  <si>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</si>
  <si>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</si>
  <si>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</si>
  <si>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</si>
  <si>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</si>
  <si>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</si>
  <si>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</si>
  <si>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</si>
  <si>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</si>
  <si>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</si>
  <si>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</si>
  <si>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</si>
  <si>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</si>
  <si>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</si>
  <si>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</si>
  <si>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</si>
  <si>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</si>
  <si>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</si>
  <si>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</si>
  <si>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</si>
  <si>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</si>
  <si>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</si>
  <si>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</si>
  <si>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</si>
  <si>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</si>
  <si>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</si>
  <si>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</si>
  <si>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</si>
  <si>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</si>
  <si>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</si>
  <si>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</si>
  <si>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</si>
  <si>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</si>
  <si>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</si>
  <si>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</si>
  <si>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</si>
  <si>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</si>
  <si>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</si>
  <si>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</si>
  <si>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</si>
  <si>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</si>
  <si>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</si>
  <si>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</si>
  <si>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</si>
  <si>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</si>
  <si>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</si>
  <si>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</si>
  <si>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</si>
  <si>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</si>
  <si>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</si>
  <si>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</si>
  <si>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</si>
  <si>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</si>
  <si>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</si>
  <si>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</si>
  <si>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</si>
  <si>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</si>
  <si>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</si>
  <si>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</si>
  <si>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</si>
  <si>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</si>
  <si>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</si>
  <si>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</si>
  <si>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</si>
  <si>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</si>
  <si>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</si>
  <si>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</si>
  <si>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</si>
  <si>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</si>
  <si>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</si>
  <si>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</si>
  <si>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</si>
  <si>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</si>
  <si>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</si>
  <si>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</si>
  <si>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</si>
  <si>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</si>
  <si>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</si>
  <si>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</si>
  <si>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</si>
  <si>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</si>
  <si>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</si>
  <si>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</si>
  <si>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</si>
  <si>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</si>
  <si>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</si>
  <si>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</si>
  <si>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</si>
  <si>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</si>
  <si>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</si>
  <si>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</si>
  <si>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</si>
  <si>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</si>
  <si>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</si>
  <si>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</si>
  <si>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</si>
  <si>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</si>
  <si>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</si>
  <si>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</si>
  <si>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</si>
  <si>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</si>
  <si>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</si>
  <si>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</si>
  <si>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</si>
  <si>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</si>
  <si>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</si>
  <si>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</si>
  <si>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</si>
  <si>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</si>
  <si>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</si>
  <si>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</si>
  <si>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</si>
  <si>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</si>
  <si>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</si>
  <si>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</si>
  <si>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</si>
  <si>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</si>
  <si>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</si>
  <si>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</si>
  <si>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</si>
  <si>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</si>
  <si>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</si>
  <si>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</si>
  <si>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</si>
  <si>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</si>
  <si>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</si>
  <si>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</si>
  <si>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</si>
  <si>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</si>
  <si>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</si>
  <si>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</si>
  <si>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</si>
  <si>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</si>
  <si>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</si>
  <si>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</si>
  <si>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</si>
  <si>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</si>
  <si>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</si>
  <si>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</si>
  <si>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</si>
  <si>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</si>
  <si>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</si>
  <si>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</si>
  <si>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</si>
  <si>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</si>
  <si>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</si>
  <si>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</si>
  <si>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</si>
  <si>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</si>
  <si>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</si>
  <si>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</si>
  <si>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</si>
  <si>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</si>
  <si>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</si>
  <si>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</si>
  <si>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</si>
  <si>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</si>
  <si>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</si>
  <si>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</si>
  <si>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</si>
  <si>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</si>
  <si>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</si>
  <si>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</si>
  <si>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</si>
  <si>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</si>
  <si>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</si>
  <si>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</si>
  <si>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</si>
  <si>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</si>
  <si>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</si>
  <si>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</si>
  <si>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</si>
  <si>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</si>
  <si>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</si>
  <si>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</si>
  <si>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</si>
  <si>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</si>
  <si>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</si>
  <si>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</si>
  <si>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</si>
  <si>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</si>
  <si>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</si>
  <si>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</si>
  <si>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</si>
  <si>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</si>
  <si>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</si>
  <si>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</si>
  <si>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</si>
  <si>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</si>
  <si>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</si>
  <si>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</si>
  <si>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</si>
  <si>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</si>
  <si>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</si>
  <si>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</si>
  <si>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</si>
  <si>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</si>
  <si>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</si>
  <si>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</si>
  <si>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</si>
  <si>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</si>
  <si>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</si>
  <si>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</si>
  <si>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</si>
  <si>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</si>
  <si>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</si>
  <si>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</si>
  <si>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</si>
  <si>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</si>
  <si>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</si>
  <si>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</si>
  <si>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</si>
  <si>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</si>
  <si>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</si>
  <si>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</si>
  <si>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</si>
  <si>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</si>
  <si>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</si>
  <si>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</si>
  <si>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</si>
  <si>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</si>
  <si>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</si>
  <si>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</si>
  <si>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</si>
  <si>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</si>
  <si>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</si>
  <si>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</si>
  <si>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</si>
  <si>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</si>
  <si>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</si>
  <si>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</si>
  <si>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</si>
  <si>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</si>
  <si>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</si>
  <si>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</si>
  <si>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</si>
  <si>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</si>
  <si>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</si>
  <si>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</si>
  <si>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</si>
  <si>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</si>
  <si>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</si>
  <si>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</si>
  <si>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</si>
  <si>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</si>
  <si>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</si>
  <si>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</si>
  <si>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</si>
  <si>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</si>
  <si>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</si>
  <si>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</si>
  <si>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</si>
  <si>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</si>
  <si>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</si>
  <si>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</si>
  <si>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</si>
  <si>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</si>
  <si>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</si>
  <si>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</si>
  <si>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</si>
  <si>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</si>
  <si>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</si>
  <si>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</si>
  <si>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</si>
  <si>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</si>
  <si>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</si>
  <si>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</si>
  <si>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</si>
  <si>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</si>
  <si>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</si>
  <si>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</si>
  <si>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</si>
  <si>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</si>
  <si>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</si>
  <si>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</si>
  <si>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</si>
  <si>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</si>
  <si>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</si>
  <si>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</si>
  <si>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</si>
  <si>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</si>
  <si>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</si>
  <si>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</si>
  <si>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</si>
  <si>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</si>
  <si>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</si>
  <si>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</si>
  <si>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</si>
  <si>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</si>
  <si>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</si>
  <si>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</si>
  <si>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</si>
  <si>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</si>
  <si>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</si>
  <si>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</si>
  <si>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</si>
  <si>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</si>
  <si>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</si>
  <si>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</si>
  <si>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</si>
  <si>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</si>
  <si>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</si>
  <si>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</si>
  <si>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</si>
  <si>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</si>
  <si>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</si>
  <si>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</si>
  <si>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</si>
  <si>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</si>
  <si>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</si>
  <si>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</si>
  <si>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</si>
  <si>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</si>
  <si>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</si>
  <si>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</si>
  <si>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</si>
  <si>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</si>
  <si>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</si>
  <si>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</si>
  <si>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</si>
  <si>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</si>
  <si>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</si>
  <si>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</si>
  <si>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</si>
  <si>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</si>
  <si>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</si>
  <si>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</si>
  <si>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</si>
  <si>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</si>
  <si>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</si>
  <si>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</si>
  <si>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</si>
  <si>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</si>
  <si>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</si>
  <si>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</si>
  <si>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</si>
  <si>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</si>
  <si>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</si>
  <si>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</si>
  <si>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</si>
  <si>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</si>
  <si>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</si>
  <si>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</si>
  <si>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</si>
  <si>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</si>
  <si>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</si>
  <si>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</si>
  <si>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</si>
  <si>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</si>
  <si>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</si>
  <si>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</si>
  <si>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</si>
  <si>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</si>
  <si>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</si>
  <si>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</si>
  <si>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</si>
  <si>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</si>
  <si>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</si>
  <si>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</si>
  <si>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</si>
  <si>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</si>
  <si>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</si>
  <si>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</si>
  <si>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</si>
  <si>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</si>
  <si>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</si>
  <si>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</si>
  <si>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</si>
  <si>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</si>
  <si>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</si>
  <si>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</si>
  <si>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</si>
  <si>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</si>
  <si>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</si>
  <si>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</si>
  <si>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</si>
  <si>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</si>
  <si>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</si>
  <si>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</si>
  <si>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</si>
  <si>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</si>
  <si>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</si>
  <si>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</si>
  <si>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</si>
  <si>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</si>
  <si>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</si>
  <si>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</si>
  <si>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</si>
  <si>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</si>
  <si>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</si>
  <si>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</si>
  <si>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</si>
  <si>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</si>
  <si>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</si>
  <si>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</si>
  <si>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</si>
  <si>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</si>
  <si>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</si>
  <si>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</si>
  <si>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</si>
  <si>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</si>
  <si>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</si>
  <si>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</si>
  <si>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</si>
  <si>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</si>
  <si>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</si>
  <si>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</si>
  <si>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</si>
  <si>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</si>
  <si>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</si>
  <si>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</si>
  <si>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</si>
  <si>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</si>
  <si>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</si>
  <si>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</si>
  <si>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</si>
  <si>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</si>
  <si>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</si>
  <si>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</si>
  <si>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</si>
  <si>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</si>
  <si>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</si>
  <si>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</si>
  <si>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</si>
  <si>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</si>
  <si>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</si>
  <si>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</si>
  <si>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</si>
  <si>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</si>
  <si>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</si>
  <si>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</si>
  <si>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</si>
  <si>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</si>
  <si>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</si>
  <si>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</si>
  <si>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</si>
  <si>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</si>
  <si>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</si>
  <si>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</si>
  <si>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</si>
  <si>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</si>
  <si>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</si>
  <si>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</si>
  <si>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</si>
  <si>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</si>
  <si>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</si>
  <si>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</si>
  <si>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</si>
  <si>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</si>
  <si>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</si>
  <si>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</si>
  <si>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</si>
  <si>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</si>
  <si>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</si>
  <si>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</si>
  <si>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</si>
  <si>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</si>
  <si>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</si>
  <si>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</si>
  <si>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</si>
  <si>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</si>
  <si>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</si>
  <si>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</si>
  <si>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</si>
  <si>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</si>
  <si>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</si>
  <si>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</si>
  <si>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</si>
  <si>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</si>
  <si>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</si>
  <si>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</si>
  <si>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</si>
  <si>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</si>
  <si>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</si>
  <si>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</si>
  <si>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</si>
  <si>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</si>
  <si>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</si>
  <si>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</si>
  <si>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</si>
  <si>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</si>
  <si>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</si>
  <si>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</si>
  <si>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</si>
  <si>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</si>
  <si>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</si>
  <si>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</si>
  <si>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</si>
  <si>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</si>
  <si>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</si>
  <si>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</si>
  <si>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</si>
  <si>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</si>
  <si>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</si>
  <si>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</si>
  <si>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</si>
  <si>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</si>
  <si>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</si>
  <si>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</si>
  <si>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</si>
  <si>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</si>
  <si>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</si>
  <si>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</si>
  <si>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</si>
  <si>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</si>
  <si>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</si>
  <si>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</si>
  <si>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</si>
  <si>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</si>
  <si>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</si>
  <si>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</si>
  <si>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</si>
  <si>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</si>
  <si>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</si>
  <si>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</si>
  <si>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</si>
  <si>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</si>
  <si>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</si>
  <si>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</si>
  <si>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</si>
  <si>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</si>
  <si>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</si>
  <si>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</si>
  <si>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</si>
  <si>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</si>
  <si>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</si>
  <si>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</si>
  <si>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</si>
  <si>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</si>
  <si>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</si>
  <si>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</si>
  <si>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</si>
  <si>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</si>
  <si>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</si>
  <si>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</si>
  <si>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</si>
  <si>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</si>
  <si>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</si>
  <si>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</si>
  <si>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</si>
  <si>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</si>
  <si>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</si>
  <si>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</si>
  <si>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</si>
  <si>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</si>
  <si>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</si>
  <si>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</si>
  <si>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</si>
  <si>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</si>
  <si>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</si>
  <si>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</si>
  <si>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</si>
  <si>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</si>
  <si>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</si>
  <si>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</si>
  <si>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</si>
  <si>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</si>
  <si>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</si>
  <si>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</si>
  <si>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</si>
  <si>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</si>
  <si>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</si>
  <si>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</si>
  <si>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</si>
  <si>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</si>
  <si>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</si>
  <si>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</si>
  <si>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</si>
  <si>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</si>
  <si>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</si>
  <si>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</si>
  <si>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</si>
  <si>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</si>
  <si>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</si>
  <si>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</si>
  <si>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</si>
  <si>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</si>
  <si>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</si>
  <si>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</si>
  <si>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</si>
  <si>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</si>
  <si>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</si>
  <si>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</si>
  <si>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</si>
  <si>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</si>
  <si>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</si>
  <si>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</si>
  <si>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</si>
  <si>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</si>
  <si>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</si>
  <si>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</si>
  <si>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</si>
  <si>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</si>
  <si>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</si>
  <si>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</si>
  <si>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</si>
  <si>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</si>
  <si>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</si>
  <si>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</si>
  <si>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</si>
  <si>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</si>
  <si>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</si>
  <si>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</si>
  <si>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</si>
  <si>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</si>
  <si>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</si>
  <si>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</si>
  <si>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</si>
  <si>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</si>
  <si>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</si>
  <si>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</si>
  <si>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</si>
  <si>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</si>
  <si>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</si>
  <si>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</si>
  <si>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</si>
  <si>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</si>
  <si>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</si>
  <si>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</si>
  <si>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</si>
  <si>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</si>
  <si>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</si>
  <si>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</si>
  <si>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</si>
  <si>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</si>
  <si>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</si>
  <si>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</si>
  <si>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</si>
  <si>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</si>
  <si>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</si>
  <si>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</si>
  <si>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</si>
  <si>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</si>
  <si>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</si>
  <si>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</si>
  <si>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</si>
  <si>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</si>
  <si>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</si>
  <si>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</si>
  <si>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</si>
  <si>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</si>
  <si>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</si>
  <si>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</si>
  <si>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</si>
  <si>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</si>
  <si>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</si>
  <si>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</si>
  <si>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</si>
  <si>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</si>
  <si>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</si>
  <si>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</si>
  <si>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</si>
  <si>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</si>
  <si>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</si>
  <si>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</si>
  <si>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</si>
  <si>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</si>
  <si>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</si>
  <si>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</si>
  <si>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</si>
  <si>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</si>
  <si>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</si>
  <si>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</si>
  <si>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</si>
  <si>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</si>
  <si>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</si>
  <si>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</si>
  <si>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</si>
  <si>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</si>
  <si>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</si>
  <si>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</si>
  <si>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</si>
  <si>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</si>
  <si>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</si>
  <si>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</si>
  <si>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</si>
  <si>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</si>
  <si>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</si>
  <si>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</si>
  <si>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</si>
  <si>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</si>
  <si>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</si>
  <si>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</si>
  <si>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</si>
  <si>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</si>
  <si>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</si>
  <si>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</si>
  <si>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</si>
  <si>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</si>
  <si>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</si>
  <si>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</si>
  <si>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</si>
  <si>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</si>
  <si>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</si>
  <si>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</si>
  <si>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</si>
  <si>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</si>
  <si>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</si>
  <si>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</si>
  <si>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</si>
  <si>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</si>
  <si>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</si>
  <si>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</si>
  <si>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</si>
  <si>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</si>
  <si>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</si>
  <si>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</si>
  <si>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</si>
  <si>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</si>
  <si>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</si>
  <si>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</si>
  <si>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</si>
  <si>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</si>
  <si>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</si>
  <si>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</si>
  <si>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</si>
  <si>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</si>
  <si>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</si>
  <si>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</si>
  <si>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</si>
  <si>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</si>
  <si>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</si>
  <si>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</si>
  <si>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</si>
  <si>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</si>
  <si>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</si>
  <si>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</si>
  <si>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</si>
  <si>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</si>
  <si>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</si>
  <si>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</si>
  <si>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</si>
  <si>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</si>
  <si>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</si>
  <si>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</si>
  <si>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</si>
  <si>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</si>
  <si>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</si>
  <si>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</si>
  <si>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</si>
  <si>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</si>
  <si>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</si>
  <si>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</si>
  <si>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</si>
  <si>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</si>
  <si>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</si>
  <si>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</si>
  <si>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</si>
  <si>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</si>
  <si>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</si>
  <si>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</si>
  <si>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</si>
  <si>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</si>
  <si>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</si>
  <si>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</si>
  <si>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</si>
  <si>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</si>
  <si>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</si>
  <si>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</si>
  <si>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</si>
  <si>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</si>
  <si>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</si>
  <si>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</si>
  <si>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</si>
  <si>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</si>
  <si>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</si>
  <si>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</si>
  <si>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</si>
  <si>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</si>
  <si>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</si>
  <si>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</si>
  <si>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</si>
  <si>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</si>
  <si>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</si>
  <si>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</si>
  <si>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</si>
  <si>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</si>
  <si>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</si>
  <si>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</si>
  <si>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</si>
  <si>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</si>
  <si>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</si>
  <si>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</si>
  <si>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</si>
  <si>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</si>
  <si>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</si>
  <si>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</si>
  <si>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</si>
  <si>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</si>
  <si>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</si>
  <si>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</si>
  <si>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</si>
  <si>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</si>
  <si>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</si>
  <si>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</si>
  <si>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</si>
  <si>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</si>
  <si>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</si>
  <si>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</si>
  <si>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</si>
  <si>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</si>
  <si>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</si>
  <si>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</si>
  <si>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</si>
  <si>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</si>
  <si>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</si>
  <si>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</si>
  <si>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</si>
  <si>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</si>
  <si>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</si>
  <si>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</si>
  <si>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</si>
  <si>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</si>
  <si>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</si>
  <si>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</si>
  <si>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</si>
  <si>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</si>
  <si>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</si>
  <si>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</si>
  <si>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</si>
  <si>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</si>
  <si>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</si>
  <si>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</si>
  <si>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</si>
  <si>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</si>
  <si>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</si>
  <si>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</si>
  <si>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</si>
  <si>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</si>
  <si>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</si>
  <si>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</si>
  <si>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</si>
  <si>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</si>
  <si>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</si>
  <si>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</si>
  <si>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</si>
  <si>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</si>
  <si>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</si>
  <si>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</si>
  <si>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</si>
  <si>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</si>
  <si>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</si>
  <si>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</si>
  <si>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</si>
  <si>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</si>
  <si>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</si>
  <si>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</si>
  <si>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</si>
  <si>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</si>
  <si>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</si>
  <si>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</si>
  <si>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</si>
  <si>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</si>
  <si>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</si>
  <si>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</si>
  <si>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</si>
  <si>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</si>
  <si>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</si>
  <si>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</si>
  <si>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</si>
  <si>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</si>
  <si>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</si>
  <si>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</si>
  <si>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</si>
  <si>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</si>
  <si>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</si>
  <si>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</si>
  <si>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</si>
  <si>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</si>
  <si>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</si>
  <si>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</si>
  <si>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</si>
  <si>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</si>
  <si>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</si>
  <si>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</si>
  <si>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</si>
  <si>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</si>
  <si>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</si>
  <si>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</si>
  <si>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</si>
  <si>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</si>
  <si>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</si>
  <si>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</si>
  <si>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</si>
  <si>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</si>
  <si>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</si>
  <si>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</si>
  <si>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</si>
  <si>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</si>
  <si>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</si>
  <si>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</si>
  <si>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</si>
  <si>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</si>
  <si>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</si>
  <si>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</si>
  <si>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</si>
  <si>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</si>
  <si>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</si>
  <si>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</si>
  <si>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</si>
  <si>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</si>
  <si>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</si>
  <si>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</si>
  <si>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</si>
  <si>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</si>
  <si>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</si>
  <si>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</si>
  <si>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</si>
  <si>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</si>
  <si>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</si>
  <si>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</si>
  <si>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</si>
  <si>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</si>
  <si>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</si>
  <si>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</si>
  <si>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</si>
  <si>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</si>
  <si>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</si>
  <si>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</si>
  <si>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</si>
  <si>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</si>
  <si>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</si>
  <si>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</si>
  <si>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</si>
  <si>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</si>
  <si>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</si>
  <si>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</si>
  <si>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</si>
  <si>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</si>
  <si>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</si>
  <si>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</si>
  <si>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</si>
  <si>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</si>
  <si>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</si>
  <si>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</si>
  <si>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</si>
  <si>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</si>
  <si>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</si>
  <si>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</si>
  <si>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</si>
  <si>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</si>
  <si>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</si>
  <si>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</si>
  <si>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</si>
  <si>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</si>
  <si>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</si>
  <si>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</si>
  <si>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</si>
  <si>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</si>
  <si>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</si>
  <si>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</si>
  <si>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</si>
  <si>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</si>
  <si>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</si>
  <si>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</si>
  <si>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</si>
  <si>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</si>
  <si>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</si>
  <si>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</si>
  <si>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</si>
  <si>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</si>
  <si>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</si>
  <si>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</si>
  <si>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</si>
  <si>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</si>
  <si>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</si>
  <si>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</si>
  <si>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</si>
  <si>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</si>
  <si>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</si>
  <si>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</si>
  <si>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</si>
  <si>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</si>
  <si>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</si>
  <si>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</si>
  <si>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</si>
  <si>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</si>
  <si>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</si>
  <si>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</si>
  <si>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</si>
  <si>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</si>
  <si>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</si>
  <si>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</si>
  <si>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</si>
  <si>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</si>
  <si>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</si>
  <si>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</si>
  <si>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</si>
  <si>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</si>
  <si>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</si>
  <si>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</si>
  <si>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</si>
  <si>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</si>
  <si>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</si>
  <si>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</si>
  <si>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</si>
  <si>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</si>
  <si>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</si>
  <si>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</si>
  <si>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</si>
  <si>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</si>
  <si>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</si>
  <si>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</si>
  <si>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</si>
  <si>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</si>
  <si>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</si>
  <si>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</si>
  <si>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</si>
  <si>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</si>
  <si>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</si>
  <si>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</si>
  <si>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</si>
  <si>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</si>
  <si>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</si>
  <si>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</si>
  <si>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</si>
  <si>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</si>
  <si>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</si>
  <si>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</si>
  <si>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</si>
  <si>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</si>
  <si>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</si>
  <si>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</si>
  <si>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</si>
  <si>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</si>
  <si>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</si>
  <si>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</si>
  <si>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</si>
  <si>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</si>
  <si>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</si>
  <si>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</si>
  <si>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</si>
  <si>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</si>
  <si>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</si>
  <si>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</si>
  <si>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</si>
  <si>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</si>
  <si>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</si>
  <si>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</si>
  <si>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</si>
  <si>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</si>
  <si>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</si>
  <si>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</si>
  <si>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</si>
  <si>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</si>
  <si>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</si>
  <si>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</si>
  <si>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</si>
  <si>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</si>
  <si>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</si>
  <si>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</si>
  <si>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</si>
  <si>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</si>
  <si>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</si>
  <si>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</si>
  <si>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</si>
  <si>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</si>
  <si>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</si>
  <si>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</si>
  <si>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</si>
  <si>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</si>
  <si>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</si>
  <si>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</si>
  <si>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</si>
  <si>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</si>
  <si>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</si>
  <si>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</si>
  <si>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</si>
  <si>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</si>
  <si>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</si>
  <si>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</si>
  <si>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</si>
  <si>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</si>
  <si>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</si>
  <si>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</si>
  <si>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</si>
  <si>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</si>
  <si>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</si>
  <si>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</si>
  <si>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</si>
  <si>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</si>
  <si>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</si>
  <si>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</si>
  <si>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</si>
  <si>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</si>
  <si>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</si>
  <si>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</si>
  <si>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</si>
  <si>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</si>
  <si>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</si>
  <si>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</si>
  <si>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</si>
  <si>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</si>
  <si>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</si>
  <si>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</si>
  <si>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</si>
  <si>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</si>
  <si>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</si>
  <si>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</si>
  <si>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</si>
  <si>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</si>
  <si>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</si>
  <si>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</si>
  <si>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</si>
  <si>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</si>
  <si>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</si>
  <si>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</si>
  <si>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</si>
  <si>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</si>
  <si>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</si>
  <si>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</si>
  <si>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</si>
  <si>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</si>
  <si>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</si>
  <si>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</si>
  <si>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</si>
  <si>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</si>
  <si>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</si>
  <si>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</si>
  <si>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</si>
  <si>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</si>
  <si>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</si>
  <si>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</si>
  <si>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</si>
  <si>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</si>
  <si>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</si>
  <si>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</si>
  <si>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</si>
  <si>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</si>
  <si>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</si>
  <si>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</si>
  <si>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</si>
  <si>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</si>
  <si>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</si>
  <si>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</si>
  <si>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</si>
  <si>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</si>
  <si>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</si>
  <si>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</si>
  <si>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</si>
  <si>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</si>
  <si>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</si>
  <si>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</si>
  <si>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</si>
  <si>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</si>
  <si>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</si>
  <si>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</si>
  <si>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</si>
  <si>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</si>
  <si>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</si>
  <si>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</si>
  <si>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</si>
  <si>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</si>
  <si>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</si>
  <si>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</si>
  <si>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</si>
  <si>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</si>
  <si>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</si>
  <si>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</si>
  <si>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</si>
  <si>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</si>
  <si>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</si>
  <si>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</si>
  <si>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</si>
  <si>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</si>
  <si>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</si>
  <si>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</si>
  <si>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</si>
  <si>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</si>
  <si>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</si>
  <si>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</si>
  <si>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</si>
  <si>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</si>
  <si>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</si>
  <si>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</si>
  <si>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</si>
  <si>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</si>
  <si>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</si>
  <si>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</si>
  <si>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</si>
  <si>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</si>
  <si>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</si>
  <si>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</si>
  <si>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</si>
  <si>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</si>
  <si>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</si>
  <si>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</si>
  <si>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</si>
  <si>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</si>
  <si>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</si>
  <si>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</si>
  <si>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</si>
  <si>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</si>
  <si>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</si>
  <si>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</si>
  <si>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</si>
  <si>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</si>
  <si>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</si>
  <si>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</si>
  <si>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</si>
  <si>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</si>
  <si>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</si>
  <si>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</si>
  <si>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</si>
  <si>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</si>
  <si>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</si>
  <si>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</si>
  <si>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</si>
  <si>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</si>
  <si>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</si>
  <si>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</si>
  <si>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</si>
  <si>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</si>
  <si>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</si>
  <si>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</si>
  <si>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</si>
  <si>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</si>
  <si>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</si>
  <si>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</si>
  <si>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</si>
  <si>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</si>
  <si>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</si>
  <si>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</si>
  <si>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</si>
  <si>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</si>
  <si>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</si>
  <si>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</si>
  <si>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</si>
  <si>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</si>
  <si>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</si>
  <si>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</si>
  <si>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</si>
  <si>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</si>
  <si>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</si>
  <si>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</si>
  <si>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</si>
  <si>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</si>
  <si>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</si>
  <si>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</si>
  <si>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</si>
  <si>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</si>
  <si>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</si>
  <si>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</si>
  <si>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</si>
  <si>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</si>
  <si>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</si>
  <si>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</si>
  <si>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</si>
  <si>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</si>
  <si>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</si>
  <si>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</si>
  <si>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</si>
  <si>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</si>
  <si>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</si>
  <si>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</si>
  <si>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</si>
  <si>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</si>
  <si>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</si>
  <si>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</si>
  <si>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</si>
  <si>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</si>
  <si>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</si>
  <si>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</si>
  <si>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</si>
  <si>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</si>
  <si>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</si>
  <si>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</si>
  <si>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</si>
  <si>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</si>
  <si>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</si>
  <si>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</si>
  <si>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</si>
  <si>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</si>
  <si>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</si>
  <si>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</si>
  <si>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</si>
  <si>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</si>
  <si>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</si>
  <si>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</si>
  <si>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</si>
  <si>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</si>
  <si>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</si>
  <si>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</si>
  <si>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</si>
  <si>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</si>
  <si>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</si>
  <si>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</si>
  <si>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</si>
  <si>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</si>
  <si>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</si>
  <si>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</si>
  <si>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</si>
  <si>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</si>
  <si>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</si>
  <si>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</si>
  <si>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</si>
  <si>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</si>
  <si>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</si>
  <si>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</si>
  <si>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</si>
  <si>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</si>
  <si>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</si>
  <si>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</si>
  <si>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</si>
  <si>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</si>
  <si>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</si>
  <si>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</si>
  <si>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</si>
  <si>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</si>
  <si>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</si>
  <si>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</si>
  <si>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</si>
  <si>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</si>
  <si>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</si>
  <si>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</si>
  <si>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</si>
  <si>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</si>
  <si>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</si>
  <si>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</si>
  <si>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</si>
  <si>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</si>
  <si>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</si>
  <si>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</si>
  <si>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</si>
  <si>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</si>
  <si>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</si>
  <si>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</si>
  <si>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</si>
  <si>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</si>
  <si>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</si>
  <si>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</si>
  <si>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</si>
  <si>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</si>
  <si>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</si>
  <si>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</si>
  <si>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</si>
  <si>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</si>
  <si>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</si>
  <si>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</si>
  <si>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</si>
  <si>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</si>
  <si>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</si>
  <si>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</si>
  <si>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</si>
  <si>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</si>
  <si>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</si>
  <si>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</si>
  <si>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</si>
  <si>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</si>
  <si>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</si>
  <si>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</si>
  <si>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</si>
  <si>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</si>
  <si>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</si>
  <si>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</si>
  <si>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</si>
  <si>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</si>
  <si>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</si>
  <si>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</si>
  <si>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</si>
  <si>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</si>
  <si>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</si>
  <si>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</si>
  <si>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</si>
  <si>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</si>
  <si>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</si>
  <si>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</si>
  <si>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</si>
  <si>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</si>
  <si>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</si>
  <si>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</si>
  <si>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</si>
  <si>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</si>
  <si>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</si>
  <si>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</si>
  <si>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</si>
  <si>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</si>
  <si>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</si>
  <si>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</si>
  <si>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</si>
  <si>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</si>
  <si>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</si>
  <si>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</si>
  <si>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</si>
  <si>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</si>
  <si>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</si>
  <si>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</si>
  <si>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</si>
  <si>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</si>
  <si>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</si>
  <si>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</si>
  <si>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</si>
  <si>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</si>
  <si>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</si>
  <si>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</si>
  <si>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</si>
  <si>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</si>
  <si>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</si>
  <si>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</si>
  <si>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</si>
  <si>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</si>
  <si>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</si>
  <si>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</si>
  <si>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</si>
  <si>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</si>
  <si>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</si>
  <si>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</si>
  <si>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</si>
  <si>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</si>
  <si>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</si>
  <si>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</si>
  <si>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</si>
  <si>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</si>
  <si>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</si>
  <si>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</si>
  <si>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</si>
  <si>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</si>
  <si>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</si>
  <si>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</si>
  <si>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</si>
  <si>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</si>
  <si>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</si>
  <si>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</si>
  <si>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</si>
  <si>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</si>
  <si>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</si>
  <si>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</si>
  <si>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</si>
  <si>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</si>
  <si>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</si>
  <si>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</si>
  <si>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</si>
  <si>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</si>
  <si>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</si>
  <si>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</si>
  <si>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</si>
  <si>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</si>
  <si>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</si>
  <si>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</si>
  <si>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</si>
  <si>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</si>
  <si>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</si>
  <si>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</si>
  <si>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</si>
  <si>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</si>
  <si>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</si>
  <si>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</si>
  <si>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</si>
  <si>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</si>
  <si>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</si>
  <si>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</si>
  <si>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</si>
  <si>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</si>
  <si>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</si>
  <si>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</si>
  <si>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</si>
  <si>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</si>
  <si>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</si>
  <si>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</si>
  <si>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</si>
  <si>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</si>
  <si>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</si>
  <si>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</si>
  <si>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</si>
  <si>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</si>
  <si>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</si>
  <si>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</si>
  <si>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</si>
  <si>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</si>
  <si>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</si>
  <si>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</si>
  <si>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</si>
  <si>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</si>
  <si>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</si>
  <si>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</si>
  <si>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</si>
  <si>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</si>
  <si>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</si>
  <si>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</si>
  <si>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</si>
  <si>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</si>
  <si>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</si>
  <si>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</si>
  <si>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</si>
  <si>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</si>
  <si>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</si>
  <si>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</si>
  <si>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</si>
  <si>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</si>
  <si>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</si>
  <si>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</si>
  <si>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</si>
  <si>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</si>
  <si>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</si>
  <si>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</si>
  <si>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</si>
  <si>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</si>
  <si>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</si>
  <si>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</si>
  <si>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</si>
  <si>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</si>
  <si>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</si>
  <si>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</si>
  <si>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</si>
  <si>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</si>
  <si>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</si>
  <si>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</si>
  <si>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</si>
  <si>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</si>
  <si>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</si>
  <si>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</si>
  <si>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</si>
  <si>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</si>
  <si>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</si>
  <si>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</si>
  <si>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</si>
  <si>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</si>
  <si>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</si>
  <si>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</si>
  <si>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</si>
  <si>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</si>
  <si>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</si>
  <si>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</si>
  <si>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</si>
  <si>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</si>
  <si>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</si>
  <si>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</si>
  <si>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</si>
  <si>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</si>
  <si>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</si>
  <si>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</si>
  <si>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</si>
  <si>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</si>
  <si>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</si>
  <si>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</si>
  <si>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</si>
  <si>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</si>
  <si>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</si>
  <si>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</si>
  <si>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</si>
  <si>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</si>
  <si>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</si>
  <si>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</si>
  <si>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</si>
  <si>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</si>
  <si>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</si>
  <si>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</si>
  <si>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</si>
  <si>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</si>
  <si>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</si>
  <si>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</si>
  <si>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</si>
  <si>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</si>
  <si>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</si>
  <si>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</si>
  <si>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</si>
  <si>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</si>
  <si>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</si>
  <si>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</si>
  <si>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</si>
  <si>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</si>
  <si>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</si>
  <si>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</si>
  <si>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</si>
  <si>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</si>
  <si>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</si>
  <si>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</si>
  <si>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</si>
  <si>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</si>
  <si>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</si>
  <si>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</si>
  <si>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</si>
  <si>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</si>
  <si>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</si>
  <si>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</si>
  <si>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</si>
  <si>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</si>
  <si>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</si>
  <si>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</si>
  <si>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</si>
  <si>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</si>
  <si>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</si>
  <si>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</si>
  <si>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</si>
  <si>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</si>
  <si>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</si>
  <si>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</si>
  <si>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</si>
  <si>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</si>
  <si>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</si>
  <si>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</si>
  <si>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</si>
  <si>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</si>
  <si>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</si>
  <si>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</si>
  <si>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</si>
  <si>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</si>
  <si>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</si>
  <si>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</si>
  <si>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</si>
  <si>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</si>
  <si>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</si>
  <si>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</si>
  <si>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</si>
  <si>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</si>
  <si>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</si>
  <si>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</si>
  <si>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</si>
  <si>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</si>
  <si>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</si>
  <si>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</si>
  <si>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</si>
  <si>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</si>
  <si>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</si>
  <si>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</si>
  <si>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</si>
  <si>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</si>
  <si>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</si>
  <si>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</si>
  <si>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</si>
  <si>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</si>
  <si>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</si>
  <si>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</si>
  <si>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</si>
  <si>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</si>
  <si>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</si>
  <si>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</si>
  <si>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</si>
  <si>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</si>
  <si>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</si>
  <si>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</si>
  <si>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</si>
  <si>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</si>
  <si>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</si>
  <si>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</si>
  <si>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</si>
  <si>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</si>
  <si>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</si>
  <si>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</si>
  <si>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</si>
  <si>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</si>
  <si>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</si>
  <si>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</si>
  <si>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</si>
  <si>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</si>
  <si>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</si>
  <si>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</si>
  <si>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</si>
  <si>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</si>
  <si>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</si>
  <si>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</si>
  <si>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</si>
  <si>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</si>
  <si>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</si>
  <si>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</si>
  <si>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</si>
  <si>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</si>
  <si>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</si>
  <si>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</si>
  <si>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</si>
  <si>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</si>
  <si>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</si>
  <si>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</si>
  <si>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</si>
  <si>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</si>
  <si>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</si>
  <si>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</si>
  <si>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</si>
  <si>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</si>
  <si>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</si>
  <si>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</si>
  <si>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</si>
  <si>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</si>
  <si>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</si>
  <si>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</si>
  <si>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</si>
  <si>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</si>
  <si>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</si>
  <si>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</si>
  <si>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</si>
  <si>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</si>
  <si>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</si>
  <si>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</si>
  <si>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</si>
  <si>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</si>
  <si>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</si>
  <si>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</si>
  <si>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</si>
  <si>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</si>
  <si>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</si>
  <si>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</si>
  <si>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</si>
  <si>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</si>
  <si>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</si>
  <si>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</si>
  <si>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</si>
  <si>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</si>
  <si>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</si>
  <si>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</si>
  <si>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</si>
  <si>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</si>
  <si>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</si>
  <si>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</si>
  <si>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</si>
  <si>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</si>
  <si>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</si>
  <si>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</si>
  <si>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</si>
  <si>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</si>
  <si>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</si>
  <si>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</si>
  <si>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</si>
  <si>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</si>
  <si>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</si>
  <si>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</si>
  <si>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</si>
  <si>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</si>
  <si>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</si>
  <si>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</si>
  <si>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</si>
  <si>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</si>
  <si>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</si>
  <si>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</si>
  <si>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</si>
  <si>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</si>
  <si>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</si>
  <si>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</si>
  <si>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</si>
  <si>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</si>
  <si>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</si>
  <si>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</si>
  <si>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</si>
  <si>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</si>
  <si>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</si>
  <si>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</si>
  <si>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</si>
  <si>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</si>
  <si>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</si>
  <si>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</si>
  <si>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</si>
  <si>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</si>
  <si>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</si>
  <si>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</si>
  <si>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</si>
  <si>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</si>
  <si>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</si>
  <si>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</si>
  <si>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</si>
  <si>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</si>
  <si>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</si>
  <si>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</si>
  <si>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</si>
  <si>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</si>
  <si>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</si>
  <si>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</si>
  <si>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</si>
  <si>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</si>
  <si>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</si>
  <si>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</si>
  <si>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</si>
  <si>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</si>
  <si>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</si>
  <si>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</si>
  <si>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</si>
  <si>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</si>
  <si>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</si>
  <si>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</si>
  <si>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</si>
  <si>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</si>
  <si>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</si>
  <si>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</si>
  <si>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</si>
  <si>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</si>
  <si>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</si>
  <si>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</si>
  <si>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</si>
  <si>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</si>
  <si>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</si>
  <si>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</si>
  <si>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</si>
  <si>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</si>
  <si>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</si>
  <si>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</si>
  <si>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</si>
  <si>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</si>
  <si>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</si>
  <si>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</si>
  <si>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</si>
  <si>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</si>
  <si>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</si>
  <si>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</si>
  <si>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</si>
  <si>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</si>
  <si>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</si>
  <si>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</si>
  <si>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</si>
  <si>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</si>
  <si>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</si>
  <si>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</si>
  <si>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</si>
  <si>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</si>
  <si>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</si>
  <si>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</si>
  <si>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</si>
  <si>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</si>
  <si>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</si>
  <si>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</si>
  <si>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</si>
  <si>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</si>
  <si>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</si>
  <si>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</si>
  <si>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</si>
  <si>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</si>
  <si>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</si>
  <si>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</si>
  <si>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</si>
  <si>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</si>
  <si>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</si>
  <si>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</si>
  <si>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</si>
  <si>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</si>
  <si>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</si>
  <si>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</si>
  <si>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</si>
  <si>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</si>
  <si>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</si>
  <si>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</si>
  <si>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</si>
  <si>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</si>
  <si>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</si>
  <si>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</si>
  <si>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</si>
  <si>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</si>
  <si>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</si>
  <si>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</si>
  <si>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</si>
  <si>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</si>
  <si>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</si>
  <si>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</si>
  <si>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</si>
  <si>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</si>
  <si>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</si>
  <si>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</si>
  <si>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</si>
  <si>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</si>
  <si>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</si>
  <si>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</si>
  <si>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</si>
  <si>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</si>
  <si>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</si>
  <si>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</si>
  <si>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</si>
  <si>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</si>
  <si>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</si>
  <si>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</si>
  <si>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</si>
  <si>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</si>
  <si>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</si>
  <si>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</si>
  <si>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</si>
  <si>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</si>
  <si>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</si>
  <si>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</si>
  <si>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</si>
  <si>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</si>
  <si>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</si>
  <si>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</si>
  <si>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</si>
  <si>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</si>
  <si>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</si>
  <si>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</si>
  <si>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</si>
  <si>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</si>
  <si>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</si>
  <si>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</si>
  <si>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</si>
  <si>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</si>
  <si>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</si>
  <si>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</si>
  <si>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</si>
  <si>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</si>
  <si>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</si>
  <si>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</si>
  <si>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</si>
  <si>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</si>
  <si>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</si>
  <si>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</si>
  <si>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</si>
  <si>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</si>
  <si>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</si>
  <si>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</si>
  <si>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</si>
  <si>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</si>
  <si>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</si>
  <si>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</si>
  <si>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</si>
  <si>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</si>
  <si>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</si>
  <si>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</si>
  <si>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</si>
  <si>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</si>
  <si>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</si>
  <si>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</si>
  <si>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</si>
  <si>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</si>
  <si>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</si>
  <si>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</si>
  <si>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</si>
  <si>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</si>
  <si>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</si>
  <si>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</si>
  <si>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</si>
  <si>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</si>
  <si>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</si>
  <si>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</si>
  <si>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</si>
  <si>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</si>
  <si>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</si>
  <si>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</si>
  <si>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</si>
  <si>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</si>
  <si>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</si>
  <si>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</si>
  <si>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</si>
  <si>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</si>
  <si>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</si>
  <si>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</si>
  <si>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</si>
  <si>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</si>
  <si>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</si>
  <si>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</si>
  <si>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</si>
  <si>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</si>
  <si>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</si>
  <si>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</si>
  <si>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</si>
  <si>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</si>
  <si>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</si>
  <si>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</si>
  <si>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</si>
  <si>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</si>
  <si>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</si>
  <si>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</si>
  <si>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</si>
  <si>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</si>
  <si>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</si>
  <si>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</si>
  <si>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</si>
  <si>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</si>
  <si>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</si>
  <si>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</si>
  <si>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</si>
  <si>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</si>
  <si>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</si>
  <si>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</si>
  <si>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</si>
  <si>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</si>
  <si>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</si>
  <si>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</si>
  <si>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</si>
  <si>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</si>
  <si>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</si>
  <si>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</si>
  <si>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</si>
  <si>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</si>
  <si>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</si>
  <si>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</si>
  <si>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</si>
  <si>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</si>
  <si>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</si>
  <si>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</si>
  <si>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</si>
  <si>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</si>
  <si>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</si>
  <si>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</si>
  <si>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</si>
  <si>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</si>
  <si>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</si>
  <si>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</si>
  <si>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</si>
  <si>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</si>
  <si>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</si>
  <si>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</si>
  <si>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</si>
  <si>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</si>
  <si>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</si>
  <si>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</si>
  <si>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</si>
  <si>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</si>
  <si>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</si>
  <si>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</si>
  <si>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</si>
  <si>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</si>
  <si>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</si>
  <si>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</si>
  <si>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</si>
  <si>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</si>
  <si>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</si>
  <si>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</si>
  <si>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</si>
  <si>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</si>
  <si>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</si>
  <si>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</si>
  <si>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</si>
  <si>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</si>
  <si>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</si>
  <si>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</si>
  <si>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</si>
  <si>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</si>
  <si>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</si>
  <si>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</si>
  <si>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</si>
  <si>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</si>
  <si>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</si>
  <si>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</si>
  <si>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</si>
  <si>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</si>
  <si>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</si>
  <si>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</si>
  <si>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</si>
  <si>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</si>
  <si>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</si>
  <si>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</si>
  <si>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</si>
  <si>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</si>
  <si>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</si>
  <si>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</si>
  <si>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</si>
  <si>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</si>
  <si>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</si>
  <si>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</si>
  <si>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</si>
  <si>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</si>
  <si>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</si>
  <si>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</si>
  <si>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</si>
  <si>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</si>
  <si>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</si>
  <si>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</si>
  <si>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</si>
  <si>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</si>
  <si>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</si>
  <si>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</si>
  <si>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</si>
  <si>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</si>
  <si>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</si>
  <si>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</si>
  <si>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</si>
  <si>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</si>
  <si>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</si>
  <si>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</si>
  <si>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</si>
  <si>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</si>
  <si>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</si>
  <si>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</si>
  <si>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</si>
  <si>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</si>
  <si>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</si>
  <si>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</si>
  <si>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</si>
  <si>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</si>
  <si>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</si>
  <si>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</si>
  <si>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</si>
  <si>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</si>
  <si>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</si>
  <si>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</si>
  <si>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</si>
  <si>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</si>
  <si>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</si>
  <si>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</si>
  <si>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</si>
  <si>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</si>
  <si>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</si>
  <si>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</si>
  <si>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</si>
  <si>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</si>
  <si>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</si>
  <si>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</si>
  <si>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</si>
  <si>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</si>
  <si>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</si>
  <si>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</si>
  <si>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</si>
  <si>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</si>
  <si>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</si>
  <si>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</si>
  <si>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</si>
  <si>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</si>
  <si>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</si>
  <si>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</si>
  <si>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</si>
  <si>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</si>
  <si>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</si>
  <si>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</si>
  <si>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</si>
  <si>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</si>
  <si>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</si>
  <si>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</si>
  <si>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</si>
  <si>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</si>
  <si>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</si>
  <si>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</si>
  <si>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</si>
  <si>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</si>
  <si>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</si>
  <si>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</si>
  <si>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</si>
  <si>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</si>
  <si>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</si>
  <si>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</si>
  <si>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</si>
  <si>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</si>
  <si>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</si>
  <si>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</si>
  <si>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</si>
  <si>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</si>
  <si>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</si>
  <si>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</si>
  <si>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</si>
  <si>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</si>
  <si>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</si>
  <si>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</si>
  <si>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</si>
  <si>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</si>
  <si>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</si>
  <si>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</si>
  <si>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</si>
  <si>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</si>
  <si>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</si>
  <si>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</si>
  <si>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</si>
  <si>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</si>
  <si>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</si>
  <si>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</si>
  <si>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</si>
  <si>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</si>
  <si>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</si>
  <si>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</si>
  <si>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</si>
  <si>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</si>
  <si>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</si>
  <si>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</si>
  <si>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</si>
  <si>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</si>
  <si>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</si>
  <si>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</si>
  <si>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</si>
  <si>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</si>
  <si>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</si>
  <si>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</si>
  <si>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</si>
  <si>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</si>
  <si>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</si>
  <si>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</si>
  <si>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</si>
  <si>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</si>
  <si>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</si>
  <si>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</si>
  <si>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</si>
  <si>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</si>
  <si>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</si>
  <si>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</si>
  <si>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</si>
  <si>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</si>
  <si>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</si>
  <si>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</si>
  <si>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</si>
  <si>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</si>
  <si>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</si>
  <si>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</si>
  <si>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</si>
  <si>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</si>
  <si>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</si>
  <si>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</si>
  <si>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</si>
  <si>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</si>
  <si>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</si>
  <si>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</si>
  <si>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</si>
  <si>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</si>
  <si>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</si>
  <si>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</si>
  <si>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</si>
  <si>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</si>
  <si>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</si>
  <si>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</si>
  <si>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</si>
  <si>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</si>
  <si>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</si>
  <si>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</si>
  <si>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</si>
  <si>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</si>
  <si>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</si>
  <si>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</si>
  <si>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</si>
  <si>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</si>
  <si>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</si>
  <si>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</si>
  <si>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</si>
  <si>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</si>
  <si>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</si>
  <si>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</si>
  <si>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</si>
  <si>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</si>
  <si>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</si>
  <si>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</si>
  <si>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</si>
  <si>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</si>
  <si>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</si>
  <si>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</si>
  <si>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</si>
  <si>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</si>
  <si>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</si>
  <si>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</si>
  <si>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</si>
  <si>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</si>
  <si>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</si>
  <si>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</si>
  <si>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</si>
  <si>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</si>
  <si>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</si>
  <si>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</si>
  <si>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</si>
  <si>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</si>
  <si>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</si>
  <si>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</si>
  <si>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</si>
  <si>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</si>
  <si>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</si>
  <si>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</si>
  <si>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</si>
  <si>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</si>
  <si>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</si>
  <si>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</si>
  <si>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</si>
  <si>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</si>
  <si>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</si>
  <si>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</si>
  <si>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</si>
  <si>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</si>
  <si>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</si>
  <si>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</si>
  <si>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</si>
  <si>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</si>
  <si>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</si>
  <si>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</si>
  <si>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</si>
  <si>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</si>
  <si>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</si>
  <si>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</si>
  <si>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</si>
  <si>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</si>
  <si>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</si>
  <si>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</si>
  <si>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</si>
  <si>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</si>
  <si>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</si>
  <si>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</si>
  <si>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</si>
  <si>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</si>
  <si>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</si>
  <si>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</si>
  <si>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</si>
  <si>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</si>
  <si>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</si>
  <si>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</si>
  <si>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</si>
  <si>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</si>
  <si>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</si>
  <si>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</si>
  <si>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</si>
  <si>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</si>
  <si>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</si>
  <si>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</si>
  <si>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</si>
  <si>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</si>
  <si>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</si>
  <si>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</si>
  <si>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</si>
  <si>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</si>
  <si>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</si>
  <si>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</si>
  <si>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</si>
  <si>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</si>
  <si>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</si>
  <si>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</si>
  <si>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</si>
  <si>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</si>
  <si>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</si>
  <si>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</si>
  <si>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</si>
  <si>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</si>
  <si>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</si>
  <si>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</si>
  <si>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</si>
  <si>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</si>
  <si>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</si>
  <si>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</si>
  <si>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</si>
  <si>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</si>
  <si>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</si>
  <si>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</si>
  <si>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</si>
  <si>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</si>
  <si>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</si>
  <si>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</si>
  <si>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</si>
  <si>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</si>
  <si>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</si>
  <si>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</si>
  <si>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</si>
  <si>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</si>
  <si>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</si>
  <si>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</si>
  <si>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</si>
  <si>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</si>
  <si>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</si>
  <si>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</si>
  <si>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</si>
  <si>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</si>
  <si>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</si>
  <si>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</si>
  <si>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</si>
  <si>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</si>
  <si>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</si>
  <si>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</si>
  <si>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</si>
  <si>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</si>
  <si>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</si>
  <si>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</si>
  <si>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</si>
  <si>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</si>
  <si>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</si>
  <si>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</si>
  <si>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</si>
  <si>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</si>
  <si>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</si>
  <si>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</si>
  <si>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</si>
  <si>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</si>
  <si>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</si>
  <si>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</si>
  <si>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</si>
  <si>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</si>
  <si>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</si>
  <si>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</si>
  <si>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</si>
  <si>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</si>
  <si>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</si>
  <si>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</si>
  <si>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</si>
  <si>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</si>
  <si>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</si>
  <si>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</si>
  <si>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</si>
  <si>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</si>
  <si>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</si>
  <si>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</si>
  <si>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</si>
  <si>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</si>
  <si>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</si>
  <si>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</si>
  <si>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</si>
  <si>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</si>
  <si>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</si>
  <si>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</si>
  <si>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</si>
  <si>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</si>
  <si>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</si>
  <si>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</si>
  <si>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</si>
  <si>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</si>
  <si>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</si>
  <si>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</si>
  <si>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</si>
  <si>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</si>
  <si>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</si>
  <si>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</si>
  <si>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</si>
  <si>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</si>
  <si>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</si>
  <si>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</si>
  <si>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</si>
  <si>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</si>
  <si>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</si>
  <si>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</si>
  <si>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</si>
  <si>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</si>
  <si>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</si>
  <si>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</si>
  <si>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</si>
  <si>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</si>
  <si>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</si>
  <si>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</si>
  <si>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</si>
  <si>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</si>
  <si>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</si>
  <si>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</si>
  <si>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</si>
  <si>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</si>
  <si>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</si>
  <si>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</si>
  <si>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</si>
  <si>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</si>
  <si>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</si>
  <si>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</si>
  <si>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</si>
  <si>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</si>
  <si>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</si>
  <si>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</si>
  <si>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</si>
  <si>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</si>
  <si>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</si>
  <si>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</si>
  <si>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</si>
  <si>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</si>
  <si>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</si>
  <si>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</si>
  <si>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</si>
  <si>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</si>
  <si>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</si>
  <si>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</si>
  <si>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</si>
  <si>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</si>
  <si>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</si>
  <si>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</si>
  <si>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</si>
  <si>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</si>
  <si>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</si>
  <si>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</si>
  <si>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</si>
  <si>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</si>
  <si>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</si>
  <si>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</si>
  <si>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</si>
  <si>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</si>
  <si>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</si>
  <si>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</si>
  <si>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</si>
  <si>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</si>
  <si>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</si>
  <si>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</si>
  <si>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</si>
  <si>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</si>
  <si>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</si>
  <si>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</si>
  <si>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</si>
  <si>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</si>
  <si>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</si>
  <si>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</si>
  <si>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</si>
  <si>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</si>
  <si>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</si>
  <si>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</si>
  <si>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</si>
  <si>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</si>
  <si>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</si>
  <si>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</si>
  <si>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</si>
  <si>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</si>
  <si>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</si>
  <si>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</si>
  <si>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</si>
  <si>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</si>
  <si>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</si>
  <si>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</si>
  <si>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</si>
  <si>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</si>
  <si>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</si>
  <si>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</si>
  <si>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</si>
  <si>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</si>
  <si>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</si>
  <si>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</si>
  <si>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</si>
  <si>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</si>
  <si>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</si>
  <si>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</si>
  <si>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</si>
  <si>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</si>
  <si>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</si>
  <si>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</si>
  <si>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</si>
  <si>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</si>
  <si>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</si>
  <si>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</si>
  <si>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</si>
  <si>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</si>
  <si>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</si>
  <si>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</si>
  <si>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</si>
  <si>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</si>
  <si>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</si>
  <si>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</si>
  <si>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</si>
  <si>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</si>
  <si>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</si>
  <si>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</si>
  <si>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</si>
  <si>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</si>
  <si>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</si>
  <si>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</si>
  <si>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</si>
  <si>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</si>
  <si>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</si>
  <si>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</si>
  <si>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</si>
  <si>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</si>
  <si>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</si>
  <si>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</si>
  <si>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</si>
  <si>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</si>
  <si>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</si>
  <si>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</si>
  <si>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</si>
  <si>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</si>
  <si>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</si>
  <si>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</si>
  <si>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</si>
  <si>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</si>
  <si>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</si>
  <si>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</si>
  <si>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</si>
  <si>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</si>
  <si>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</si>
  <si>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</si>
  <si>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</si>
  <si>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</si>
  <si>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</si>
  <si>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</si>
  <si>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</si>
  <si>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</si>
  <si>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</si>
  <si>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</si>
  <si>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</si>
  <si>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</si>
  <si>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</si>
  <si>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</si>
  <si>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</si>
  <si>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</si>
  <si>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</si>
  <si>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</si>
  <si>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</si>
  <si>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</si>
  <si>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</si>
  <si>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</si>
  <si>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</si>
  <si>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</si>
  <si>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</si>
  <si>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</si>
  <si>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</si>
  <si>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</si>
  <si>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</si>
  <si>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</si>
  <si>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</si>
  <si>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</si>
  <si>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</si>
  <si>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</si>
  <si>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</si>
  <si>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</si>
  <si>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</si>
  <si>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</si>
  <si>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</si>
  <si>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</si>
  <si>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</si>
  <si>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</si>
  <si>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</si>
  <si>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</si>
  <si>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</si>
  <si>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</si>
  <si>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</si>
  <si>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</si>
  <si>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</si>
  <si>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</si>
  <si>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</si>
  <si>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</si>
  <si>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</si>
  <si>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</si>
  <si>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</si>
  <si>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</si>
  <si>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</si>
  <si>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</si>
  <si>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</si>
  <si>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</si>
  <si>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</si>
  <si>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</si>
  <si>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</si>
  <si>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</si>
  <si>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</si>
  <si>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</si>
  <si>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</si>
  <si>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</si>
  <si>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</si>
  <si>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</si>
  <si>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</si>
  <si>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</si>
  <si>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</si>
  <si>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</si>
  <si>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</si>
  <si>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</si>
  <si>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</si>
  <si>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</si>
  <si>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</si>
  <si>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</si>
  <si>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</si>
  <si>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</si>
  <si>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</si>
  <si>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</si>
  <si>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</si>
  <si>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</si>
  <si>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</si>
  <si>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</si>
  <si>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</si>
  <si>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</si>
  <si>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</si>
  <si>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</si>
  <si>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</si>
  <si>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</si>
  <si>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</si>
  <si>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</si>
  <si>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</si>
  <si>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</si>
  <si>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</si>
  <si>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</si>
  <si>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</si>
  <si>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</si>
  <si>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</si>
  <si>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</si>
  <si>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</si>
  <si>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</si>
  <si>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</si>
  <si>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</si>
  <si>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</si>
  <si>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</si>
  <si>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</si>
  <si>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</si>
  <si>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</si>
  <si>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</si>
  <si>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</si>
  <si>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</si>
  <si>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</si>
  <si>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</si>
  <si>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</si>
  <si>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</si>
  <si>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</si>
  <si>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</si>
  <si>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</si>
  <si>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</si>
  <si>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</si>
  <si>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</si>
  <si>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</si>
  <si>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</si>
  <si>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</si>
  <si>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</si>
  <si>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</si>
  <si>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</si>
  <si>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</si>
  <si>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</si>
  <si>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</si>
  <si>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</si>
  <si>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</si>
  <si>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</si>
  <si>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</si>
  <si>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</si>
  <si>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</si>
  <si>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</si>
  <si>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</si>
  <si>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</si>
  <si>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</si>
  <si>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</si>
  <si>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</si>
  <si>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</si>
  <si>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</si>
  <si>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</si>
  <si>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</si>
  <si>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</si>
  <si>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</si>
  <si>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</si>
  <si>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</si>
  <si>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</si>
  <si>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</si>
  <si>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</si>
  <si>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</si>
  <si>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</si>
  <si>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</si>
  <si>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</si>
  <si>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</si>
  <si>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</si>
  <si>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</si>
  <si>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</si>
  <si>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</si>
  <si>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</si>
  <si>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</si>
  <si>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</si>
  <si>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</si>
  <si>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</si>
  <si>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</si>
  <si>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</si>
  <si>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</si>
  <si>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</si>
  <si>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</si>
  <si>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</si>
  <si>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</si>
  <si>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</si>
  <si>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</si>
  <si>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</si>
  <si>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</si>
  <si>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</si>
  <si>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</si>
  <si>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</si>
  <si>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</si>
  <si>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</si>
  <si>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</si>
  <si>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</si>
  <si>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</si>
  <si>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</si>
  <si>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</si>
  <si>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</si>
  <si>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</si>
  <si>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</si>
  <si>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</si>
  <si>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</si>
  <si>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</si>
  <si>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</si>
  <si>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</si>
  <si>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</si>
  <si>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</si>
  <si>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</si>
  <si>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</si>
  <si>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</si>
  <si>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</si>
  <si>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</si>
  <si>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</si>
  <si>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</si>
  <si>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</si>
  <si>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</si>
  <si>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</si>
  <si>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</si>
  <si>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</si>
  <si>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</si>
  <si>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</si>
  <si>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</si>
  <si>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</si>
  <si>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</si>
  <si>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</si>
  <si>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</si>
  <si>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</si>
  <si>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</si>
  <si>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</si>
  <si>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</si>
  <si>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</si>
  <si>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</si>
  <si>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</si>
  <si>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</si>
  <si>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</si>
  <si>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</si>
  <si>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</si>
  <si>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</si>
  <si>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</si>
  <si>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</si>
  <si>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</si>
  <si>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</si>
  <si>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</si>
  <si>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</si>
  <si>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</si>
  <si>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</si>
  <si>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</si>
  <si>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</si>
  <si>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</si>
  <si>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</si>
  <si>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</si>
  <si>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</si>
  <si>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</si>
  <si>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</si>
  <si>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</si>
  <si>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</si>
  <si>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</si>
  <si>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</si>
  <si>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</si>
  <si>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</si>
  <si>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</si>
  <si>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</si>
  <si>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</si>
  <si>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</si>
  <si>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</si>
  <si>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</si>
  <si>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</si>
  <si>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</si>
  <si>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</si>
  <si>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</si>
  <si>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</si>
  <si>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</si>
  <si>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</si>
  <si>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</si>
  <si>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</si>
  <si>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</si>
  <si>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</si>
  <si>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</si>
  <si>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</si>
  <si>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</si>
  <si>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</si>
  <si>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</si>
  <si>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</si>
  <si>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</si>
  <si>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</si>
  <si>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</si>
  <si>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</si>
  <si>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</si>
  <si>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</si>
  <si>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</si>
  <si>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</si>
  <si>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</si>
  <si>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</si>
  <si>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</si>
  <si>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</si>
  <si>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</si>
  <si>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</si>
  <si>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</si>
  <si>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</si>
  <si>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</si>
  <si>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</si>
  <si>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</si>
  <si>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</si>
  <si>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</si>
  <si>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</si>
  <si>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</si>
  <si>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</si>
  <si>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</si>
  <si>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</si>
  <si>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</si>
  <si>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</si>
  <si>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</si>
  <si>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</si>
  <si>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</si>
  <si>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</si>
  <si>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</si>
  <si>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</si>
  <si>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</si>
  <si>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</si>
  <si>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</si>
  <si>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</si>
  <si>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</si>
  <si>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</si>
  <si>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</si>
  <si>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</si>
  <si>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</si>
  <si>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</si>
  <si>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</si>
  <si>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</si>
  <si>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</si>
  <si>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</si>
  <si>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</si>
  <si>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</si>
  <si>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</si>
  <si>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</si>
  <si>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</si>
  <si>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</si>
  <si>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</si>
  <si>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</si>
  <si>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</si>
  <si>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</si>
  <si>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</si>
  <si>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</si>
  <si>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</si>
  <si>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</si>
  <si>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</si>
  <si>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</si>
  <si>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</si>
  <si>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</si>
  <si>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</si>
  <si>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</si>
  <si>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</si>
  <si>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</si>
  <si>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</si>
  <si>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</si>
  <si>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</si>
  <si>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</si>
  <si>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</si>
  <si>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</si>
  <si>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</si>
  <si>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</si>
  <si>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</si>
  <si>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</si>
  <si>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</si>
  <si>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</si>
  <si>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</si>
  <si>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</si>
  <si>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</si>
  <si>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</si>
  <si>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</si>
  <si>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</si>
  <si>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</si>
  <si>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</si>
  <si>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</si>
  <si>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</si>
  <si>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</si>
  <si>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</si>
  <si>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</si>
  <si>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</si>
  <si>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</si>
  <si>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</si>
  <si>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</si>
  <si>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</si>
  <si>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</si>
  <si>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</si>
  <si>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</si>
  <si>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</si>
  <si>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</si>
  <si>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</si>
  <si>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</si>
  <si>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</si>
  <si>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</si>
  <si>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</si>
  <si>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</si>
  <si>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</si>
  <si>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</si>
  <si>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</si>
  <si>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</si>
  <si>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</si>
  <si>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</si>
  <si>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</si>
  <si>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</si>
  <si>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</si>
  <si>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</si>
  <si>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</si>
  <si>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</si>
  <si>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</si>
  <si>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</si>
  <si>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</si>
  <si>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</si>
  <si>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</si>
  <si>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</si>
  <si>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</si>
  <si>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</si>
  <si>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</si>
  <si>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</si>
  <si>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</si>
  <si>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</si>
  <si>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</si>
  <si>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</si>
  <si>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</si>
  <si>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</si>
  <si>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</si>
  <si>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</si>
  <si>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</si>
  <si>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</si>
  <si>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</si>
  <si>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</si>
  <si>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</si>
  <si>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</si>
  <si>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</si>
  <si>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</si>
  <si>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</si>
  <si>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</si>
  <si>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</si>
  <si>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</si>
  <si>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</si>
  <si>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</si>
  <si>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</si>
  <si>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</si>
  <si>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</si>
  <si>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</si>
  <si>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</si>
  <si>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</si>
  <si>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</si>
  <si>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</si>
  <si>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</si>
  <si>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</si>
  <si>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</si>
  <si>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</si>
  <si>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</si>
  <si>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</si>
  <si>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</si>
  <si>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</si>
  <si>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</si>
  <si>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</si>
  <si>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</si>
  <si>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</si>
  <si>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</si>
  <si>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</si>
  <si>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</si>
  <si>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</si>
  <si>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</si>
  <si>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</si>
  <si>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</si>
  <si>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</si>
  <si>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</si>
  <si>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</si>
  <si>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</si>
  <si>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</si>
  <si>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</si>
  <si>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</si>
  <si>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</si>
  <si>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</si>
  <si>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</si>
  <si>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</si>
  <si>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</si>
  <si>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</si>
  <si>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</si>
  <si>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</si>
  <si>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</si>
  <si>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</si>
  <si>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</si>
  <si>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</si>
  <si>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</si>
  <si>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</si>
  <si>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</si>
  <si>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</si>
  <si>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</si>
  <si>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</si>
  <si>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</si>
  <si>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</si>
  <si>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</si>
  <si>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</si>
  <si>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</si>
  <si>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</si>
  <si>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</si>
  <si>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</si>
  <si>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</si>
  <si>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</si>
  <si>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</si>
  <si>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</si>
  <si>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</si>
  <si>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</si>
  <si>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</si>
  <si>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</si>
  <si>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</si>
  <si>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</si>
  <si>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</si>
  <si>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</si>
  <si>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</si>
  <si>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</si>
  <si>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</si>
  <si>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</si>
  <si>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</si>
  <si>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</si>
  <si>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</si>
  <si>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</si>
  <si>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</si>
  <si>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</si>
  <si>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</si>
  <si>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</si>
  <si>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</si>
  <si>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</si>
  <si>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</si>
  <si>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</si>
  <si>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</si>
  <si>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</si>
  <si>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</si>
  <si>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</si>
  <si>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</si>
  <si>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</si>
  <si>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</si>
  <si>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</si>
  <si>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</si>
  <si>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</si>
  <si>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</si>
  <si>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</si>
  <si>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</si>
  <si>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</si>
  <si>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</si>
  <si>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</si>
  <si>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</si>
  <si>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</si>
  <si>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</si>
  <si>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</si>
  <si>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</si>
  <si>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</si>
  <si>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</si>
  <si>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</si>
  <si>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</si>
  <si>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</si>
  <si>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</si>
  <si>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</si>
  <si>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</si>
  <si>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</si>
  <si>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</si>
  <si>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</si>
  <si>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</si>
  <si>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</si>
  <si>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</si>
  <si>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</si>
  <si>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</si>
  <si>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</si>
  <si>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</si>
  <si>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</si>
  <si>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</si>
  <si>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</si>
  <si>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</si>
  <si>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</si>
  <si>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</si>
  <si>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</si>
  <si>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</si>
  <si>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</si>
  <si>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</si>
  <si>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</si>
  <si>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</si>
  <si>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</si>
  <si>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</si>
  <si>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</si>
  <si>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</si>
  <si>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</si>
  <si>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</si>
  <si>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</si>
  <si>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</si>
  <si>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</si>
  <si>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</si>
  <si>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</si>
  <si>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</si>
  <si>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</si>
  <si>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</si>
  <si>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</si>
  <si>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</si>
  <si>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</si>
  <si>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</si>
  <si>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</si>
  <si>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</si>
  <si>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</si>
  <si>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</si>
  <si>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</si>
  <si>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</si>
  <si>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</si>
  <si>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</si>
  <si>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</si>
  <si>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</si>
  <si>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</si>
  <si>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</si>
  <si>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</si>
  <si>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</si>
  <si>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</si>
  <si>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</si>
  <si>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</si>
  <si>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</si>
  <si>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</si>
  <si>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</si>
  <si>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</si>
  <si>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</si>
  <si>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</si>
  <si>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</si>
  <si>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</si>
  <si>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</si>
  <si>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</si>
  <si>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</si>
  <si>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</si>
  <si>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</si>
  <si>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</si>
  <si>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</si>
  <si>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</si>
  <si>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</si>
  <si>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</si>
  <si>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</si>
  <si>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</si>
  <si>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</si>
  <si>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</si>
  <si>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</si>
  <si>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</si>
  <si>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</si>
  <si>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</si>
  <si>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</si>
  <si>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</si>
  <si>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</si>
  <si>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</si>
  <si>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</si>
  <si>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</si>
  <si>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</si>
  <si>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</si>
  <si>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</si>
  <si>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</si>
  <si>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</si>
  <si>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</si>
  <si>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</si>
  <si>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</si>
  <si>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</si>
  <si>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</si>
  <si>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</si>
  <si>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</si>
  <si>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</si>
  <si>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</si>
  <si>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</si>
  <si>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</si>
  <si>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</si>
  <si>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</si>
  <si>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</si>
  <si>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</si>
  <si>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</si>
  <si>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</si>
  <si>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</si>
  <si>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</si>
  <si>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</si>
  <si>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</si>
  <si>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</si>
  <si>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</si>
  <si>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</si>
  <si>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</si>
  <si>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</si>
  <si>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</si>
  <si>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</si>
  <si>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</si>
  <si>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</si>
  <si>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</si>
  <si>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</si>
  <si>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</si>
  <si>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</si>
  <si>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</si>
  <si>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</si>
  <si>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</si>
  <si>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</si>
  <si>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</si>
  <si>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</si>
  <si>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</si>
  <si>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</si>
  <si>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</si>
  <si>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</si>
  <si>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</si>
  <si>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</si>
  <si>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</si>
  <si>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</si>
  <si>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</si>
  <si>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</si>
  <si>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</si>
  <si>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</si>
  <si>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</si>
  <si>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</si>
  <si>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</si>
  <si>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</si>
  <si>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</si>
  <si>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</si>
  <si>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</si>
  <si>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</si>
  <si>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</si>
  <si>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</si>
  <si>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</si>
  <si>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</si>
  <si>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</si>
  <si>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</si>
  <si>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</si>
  <si>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</si>
  <si>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</si>
  <si>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</si>
  <si>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</si>
  <si>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</si>
  <si>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</si>
  <si>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</si>
  <si>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</si>
  <si>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</si>
  <si>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</si>
  <si>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</si>
  <si>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</si>
  <si>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</si>
  <si>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</si>
  <si>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</si>
  <si>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</si>
  <si>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</si>
  <si>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</si>
  <si>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</si>
  <si>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</si>
  <si>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</si>
  <si>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</si>
  <si>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</si>
  <si>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</si>
  <si>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</si>
  <si>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</si>
  <si>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</si>
  <si>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</si>
  <si>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</si>
  <si>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</si>
  <si>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</si>
  <si>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</si>
  <si>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</si>
  <si>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</si>
  <si>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</si>
  <si>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</si>
  <si>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</si>
  <si>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</si>
  <si>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</si>
  <si>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</si>
  <si>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</si>
  <si>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</si>
  <si>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</si>
  <si>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</si>
  <si>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</si>
  <si>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</si>
  <si>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</si>
  <si>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</si>
  <si>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</si>
  <si>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</si>
  <si>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</si>
  <si>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</si>
  <si>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</si>
  <si>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</si>
  <si>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</si>
  <si>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</si>
  <si>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</si>
  <si>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</si>
  <si>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</si>
  <si>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</si>
  <si>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</si>
  <si>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</si>
  <si>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</si>
  <si>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</si>
  <si>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</si>
  <si>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</si>
  <si>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</si>
  <si>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</si>
  <si>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</si>
  <si>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</si>
  <si>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</si>
  <si>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</si>
  <si>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</si>
  <si>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</si>
  <si>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</si>
  <si>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</si>
  <si>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</si>
  <si>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</si>
  <si>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</si>
  <si>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</si>
  <si>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</si>
  <si>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</si>
  <si>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</si>
  <si>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</si>
  <si>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</si>
  <si>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</si>
  <si>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</si>
  <si>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</si>
  <si>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</si>
  <si>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</si>
  <si>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</si>
  <si>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</si>
  <si>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</si>
  <si>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</si>
  <si>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</si>
  <si>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</si>
  <si>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</si>
  <si>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</si>
  <si>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</si>
  <si>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</si>
  <si>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</si>
  <si>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</si>
  <si>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</si>
  <si>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</si>
  <si>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</si>
  <si>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</si>
  <si>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</si>
  <si>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</si>
  <si>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</si>
  <si>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</si>
  <si>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</si>
  <si>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</si>
  <si>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</si>
  <si>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</si>
  <si>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</si>
  <si>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</si>
  <si>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</si>
  <si>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</si>
  <si>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</si>
  <si>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</si>
  <si>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</si>
  <si>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</si>
  <si>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</si>
  <si>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</si>
  <si>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</si>
  <si>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</si>
  <si>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</si>
  <si>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</si>
  <si>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</si>
  <si>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</si>
  <si>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</si>
  <si>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</si>
  <si>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</si>
  <si>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</si>
  <si>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</si>
  <si>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</si>
  <si>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</si>
  <si>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</si>
  <si>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</si>
  <si>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</si>
  <si>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</si>
  <si>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</si>
  <si>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</si>
  <si>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</si>
  <si>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</si>
  <si>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</si>
  <si>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</si>
  <si>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</si>
  <si>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</si>
  <si>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</si>
  <si>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</si>
  <si>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</si>
  <si>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</si>
  <si>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</si>
  <si>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</si>
  <si>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</si>
  <si>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</si>
  <si>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</si>
  <si>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</si>
  <si>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</si>
  <si>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</si>
  <si>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</si>
  <si>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</si>
  <si>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</si>
  <si>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</si>
  <si>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</si>
  <si>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</si>
  <si>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</si>
  <si>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</si>
  <si>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</si>
  <si>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</si>
  <si>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</si>
  <si>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</si>
  <si>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</si>
  <si>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</si>
  <si>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</si>
  <si>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</si>
  <si>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</si>
  <si>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</si>
  <si>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</si>
  <si>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</si>
  <si>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</si>
  <si>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</si>
  <si>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</si>
  <si>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</si>
  <si>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</si>
  <si>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</si>
  <si>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</si>
  <si>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</si>
  <si>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</si>
  <si>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</si>
  <si>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</si>
  <si>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</si>
  <si>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</si>
  <si>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</si>
  <si>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</si>
  <si>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</si>
  <si>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</si>
  <si>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</si>
  <si>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</si>
  <si>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</si>
  <si>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</si>
  <si>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</si>
  <si>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</si>
  <si>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</si>
  <si>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</si>
  <si>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</si>
  <si>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</si>
  <si>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</si>
  <si>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</si>
  <si>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</si>
  <si>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</si>
  <si>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</si>
  <si>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</si>
  <si>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</si>
  <si>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</si>
  <si>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</si>
  <si>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</si>
  <si>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</si>
  <si>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</si>
  <si>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</si>
  <si>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</si>
  <si>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</si>
  <si>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</si>
  <si>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</si>
  <si>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</si>
  <si>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</si>
  <si>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</si>
  <si>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</si>
  <si>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</si>
  <si>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</si>
  <si>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</si>
  <si>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</si>
  <si>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</si>
  <si>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</si>
  <si>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</si>
  <si>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</si>
  <si>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</si>
  <si>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</si>
  <si>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</si>
  <si>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</si>
  <si>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</si>
  <si>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</si>
  <si>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</si>
  <si>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</si>
  <si>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</si>
  <si>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</si>
  <si>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</si>
  <si>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</si>
  <si>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</si>
  <si>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</si>
  <si>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</si>
  <si>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</si>
  <si>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</si>
  <si>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</si>
  <si>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</si>
  <si>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</si>
  <si>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</si>
  <si>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</si>
  <si>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</si>
  <si>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</si>
  <si>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</si>
  <si>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</si>
  <si>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</si>
  <si>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</si>
  <si>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</si>
  <si>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</si>
  <si>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</si>
  <si>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</si>
  <si>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</si>
  <si>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</si>
  <si>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</si>
  <si>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</si>
  <si>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</si>
  <si>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</si>
  <si>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</si>
  <si>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</si>
  <si>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</si>
  <si>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</si>
  <si>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</si>
  <si>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</si>
  <si>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</si>
  <si>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</si>
  <si>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</si>
  <si>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</si>
  <si>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</si>
  <si>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</si>
  <si>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</si>
  <si>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</si>
  <si>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</si>
  <si>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</si>
  <si>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</si>
  <si>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</si>
  <si>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</si>
  <si>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</si>
  <si>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</si>
  <si>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</si>
  <si>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</si>
  <si>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</si>
  <si>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</si>
  <si>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</si>
  <si>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</si>
  <si>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</si>
  <si>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</si>
  <si>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</si>
  <si>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</si>
  <si>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</si>
  <si>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</si>
  <si>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</si>
  <si>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</si>
  <si>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</si>
  <si>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</si>
  <si>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</si>
  <si>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</si>
  <si>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</si>
  <si>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</si>
  <si>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</si>
  <si>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</si>
  <si>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</si>
  <si>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</si>
  <si>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</si>
  <si>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</si>
  <si>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</si>
  <si>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</si>
  <si>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</si>
  <si>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</si>
  <si>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</si>
  <si>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</si>
  <si>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</si>
  <si>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</si>
  <si>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</si>
  <si>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</si>
  <si>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</si>
  <si>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</si>
  <si>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</si>
  <si>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</si>
  <si>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</si>
  <si>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</si>
  <si>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</si>
  <si>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</si>
  <si>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</si>
  <si>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</si>
  <si>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</si>
  <si>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</si>
  <si>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</si>
  <si>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</si>
  <si>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</si>
  <si>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</si>
  <si>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</si>
  <si>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</si>
  <si>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</si>
  <si>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</si>
  <si>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</si>
  <si>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</si>
  <si>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</si>
  <si>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</si>
  <si>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</si>
  <si>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</si>
  <si>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</si>
  <si>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</si>
  <si>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</si>
  <si>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</si>
  <si>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</si>
  <si>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</si>
  <si>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</si>
  <si>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</si>
  <si>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</si>
  <si>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</si>
  <si>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</si>
  <si>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</si>
  <si>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</si>
  <si>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</si>
  <si>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</si>
  <si>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</si>
  <si>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</si>
  <si>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</si>
  <si>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</si>
  <si>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</si>
  <si>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</si>
  <si>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</si>
  <si>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</si>
  <si>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</si>
  <si>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</si>
  <si>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</si>
  <si>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</si>
  <si>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</si>
  <si>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</si>
  <si>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</si>
  <si>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</si>
  <si>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</si>
  <si>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</si>
  <si>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</si>
  <si>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</si>
  <si>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</si>
  <si>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</si>
  <si>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</si>
  <si>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</si>
  <si>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</si>
  <si>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</si>
  <si>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</si>
  <si>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</si>
  <si>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</si>
  <si>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</si>
  <si>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</si>
  <si>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</si>
  <si>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</si>
  <si>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</si>
  <si>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</si>
  <si>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</si>
  <si>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</si>
  <si>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</si>
  <si>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</si>
  <si>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</si>
  <si>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</si>
  <si>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</si>
  <si>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</si>
  <si>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</si>
  <si>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</si>
  <si>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</si>
  <si>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</si>
  <si>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</si>
  <si>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</si>
  <si>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</si>
  <si>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</si>
  <si>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</si>
  <si>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</si>
  <si>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</si>
  <si>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</si>
  <si>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</si>
  <si>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</si>
  <si>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</si>
  <si>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</si>
  <si>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</si>
  <si>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</si>
  <si>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</si>
  <si>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</si>
  <si>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</si>
  <si>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</si>
  <si>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</si>
  <si>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</si>
  <si>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</si>
  <si>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</si>
  <si>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</si>
  <si>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</si>
  <si>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</si>
  <si>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</si>
  <si>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</si>
  <si>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</si>
  <si>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</si>
  <si>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</si>
  <si>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</si>
  <si>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</si>
  <si>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</si>
  <si>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</si>
  <si>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</si>
  <si>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</si>
  <si>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</si>
  <si>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</si>
  <si>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</si>
  <si>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</si>
  <si>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</si>
  <si>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</si>
  <si>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</si>
  <si>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</si>
  <si>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</si>
  <si>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</si>
  <si>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</si>
  <si>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</si>
  <si>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</si>
  <si>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</si>
  <si>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</si>
  <si>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</si>
  <si>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</si>
  <si>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</si>
  <si>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</si>
  <si>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</si>
  <si>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</si>
  <si>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</si>
  <si>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</si>
  <si>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</si>
  <si>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</si>
  <si>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</si>
  <si>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</si>
  <si>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</si>
  <si>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</si>
  <si>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</si>
  <si>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</si>
  <si>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</si>
  <si>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</si>
  <si>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</si>
  <si>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</si>
  <si>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</si>
  <si>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</si>
  <si>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</si>
  <si>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</si>
  <si>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</si>
  <si>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</si>
  <si>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</si>
  <si>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</si>
  <si>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</si>
  <si>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</si>
  <si>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</si>
  <si>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</si>
  <si>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</si>
  <si>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</si>
  <si>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</si>
  <si>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</si>
  <si>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</si>
  <si>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</si>
  <si>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</si>
  <si>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</si>
  <si>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</si>
  <si>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</si>
  <si>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</si>
  <si>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</si>
  <si>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</si>
  <si>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</si>
  <si>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</si>
  <si>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</si>
  <si>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</si>
  <si>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</si>
  <si>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</si>
  <si>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</si>
  <si>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</si>
  <si>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</si>
  <si>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</si>
  <si>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</si>
  <si>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</si>
  <si>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</si>
  <si>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</si>
  <si>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</si>
  <si>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</si>
  <si>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</si>
  <si>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</si>
  <si>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</si>
  <si>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</si>
  <si>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</si>
  <si>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</si>
  <si>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</si>
  <si>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</si>
  <si>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</si>
  <si>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</si>
  <si>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</si>
  <si>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</si>
  <si>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</si>
  <si>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</si>
  <si>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</si>
  <si>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</si>
  <si>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</si>
  <si>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</si>
  <si>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</si>
  <si>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</si>
  <si>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</si>
  <si>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</si>
  <si>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</si>
  <si>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</si>
  <si>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</si>
  <si>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</si>
  <si>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</si>
  <si>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</si>
  <si>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</si>
  <si>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</si>
  <si>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</si>
  <si>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</si>
  <si>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</si>
  <si>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</si>
  <si>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</si>
  <si>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</si>
  <si>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</si>
  <si>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</si>
  <si>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</si>
  <si>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</si>
  <si>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</si>
  <si>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</si>
  <si>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</si>
  <si>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</si>
  <si>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</si>
  <si>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</si>
  <si>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</si>
  <si>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</si>
  <si>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</si>
  <si>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</si>
  <si>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</si>
  <si>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</si>
  <si>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</si>
  <si>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</si>
  <si>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</si>
  <si>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</si>
  <si>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</si>
  <si>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</si>
  <si>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</si>
  <si>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</si>
  <si>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</si>
  <si>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</si>
  <si>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</si>
  <si>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</si>
  <si>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</si>
  <si>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</si>
  <si>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</si>
  <si>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</si>
  <si>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</si>
  <si>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</si>
  <si>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</si>
  <si>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</si>
  <si>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</si>
  <si>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</si>
  <si>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</si>
  <si>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</si>
  <si>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</si>
  <si>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</si>
  <si>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</si>
  <si>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</si>
  <si>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</si>
  <si>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</si>
  <si>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</si>
  <si>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</si>
  <si>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</si>
  <si>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</si>
  <si>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</si>
  <si>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</si>
  <si>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</si>
  <si>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</si>
  <si>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</si>
  <si>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</si>
  <si>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</si>
  <si>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</si>
  <si>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</si>
  <si>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</si>
  <si>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</si>
  <si>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</si>
  <si>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</si>
  <si>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</si>
  <si>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</si>
  <si>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</si>
  <si>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</si>
  <si>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</si>
  <si>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</si>
  <si>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</si>
  <si>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</si>
  <si>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</si>
  <si>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</si>
  <si>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</si>
  <si>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</si>
  <si>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</si>
  <si>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</si>
  <si>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</si>
  <si>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</si>
  <si>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</si>
  <si>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</si>
  <si>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</si>
  <si>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</si>
  <si>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</si>
  <si>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</si>
  <si>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</si>
  <si>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</si>
  <si>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</si>
  <si>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</si>
  <si>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</si>
  <si>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</si>
  <si>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</si>
  <si>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</si>
  <si>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</si>
  <si>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</si>
  <si>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</si>
  <si>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</si>
  <si>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</si>
  <si>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</si>
  <si>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</si>
  <si>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</si>
  <si>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</si>
  <si>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</si>
  <si>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</si>
  <si>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</si>
  <si>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</si>
  <si>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</si>
  <si>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</si>
  <si>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</si>
  <si>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</si>
  <si>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</si>
  <si>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</si>
  <si>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</si>
  <si>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</si>
  <si>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</si>
  <si>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</si>
  <si>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</si>
  <si>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</si>
  <si>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</si>
  <si>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</si>
  <si>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</si>
  <si>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</si>
  <si>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</si>
  <si>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</si>
  <si>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</si>
  <si>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</si>
  <si>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</si>
  <si>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</si>
  <si>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</si>
  <si>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</si>
  <si>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</si>
  <si>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</si>
  <si>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</si>
  <si>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</si>
  <si>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</si>
  <si>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</si>
  <si>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</si>
  <si>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</si>
  <si>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</si>
  <si>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</si>
  <si>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</si>
  <si>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</si>
  <si>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</si>
  <si>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</si>
  <si>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</si>
  <si>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</si>
  <si>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</si>
  <si>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</si>
  <si>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</si>
  <si>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</si>
  <si>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</si>
  <si>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</si>
  <si>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</si>
  <si>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</si>
  <si>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</si>
  <si>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</si>
  <si>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</si>
  <si>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</si>
  <si>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</si>
  <si>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</si>
  <si>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</si>
  <si>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</si>
  <si>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</si>
  <si>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</si>
  <si>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</si>
  <si>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</si>
  <si>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</si>
  <si>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</si>
  <si>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</si>
  <si>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</si>
  <si>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</si>
  <si>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</si>
  <si>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</si>
  <si>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</si>
  <si>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</si>
  <si>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</si>
  <si>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</si>
  <si>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</si>
  <si>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</si>
  <si>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</si>
  <si>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</si>
  <si>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</si>
  <si>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</si>
  <si>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</si>
  <si>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</si>
  <si>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</si>
  <si>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</si>
  <si>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</si>
  <si>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</si>
  <si>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</si>
  <si>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</si>
  <si>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</si>
  <si>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</si>
  <si>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</si>
  <si>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</si>
  <si>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</si>
  <si>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</si>
  <si>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</si>
  <si>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</si>
  <si>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</si>
  <si>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</si>
  <si>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</si>
  <si>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</si>
  <si>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</si>
  <si>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</si>
  <si>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</si>
  <si>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</si>
  <si>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</si>
  <si>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</si>
  <si>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</si>
  <si>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</si>
  <si>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</si>
  <si>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</si>
  <si>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</si>
  <si>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</si>
  <si>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</si>
  <si>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</si>
  <si>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</si>
  <si>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</si>
  <si>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</si>
  <si>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</si>
  <si>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</si>
  <si>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</si>
  <si>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</si>
  <si>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</si>
  <si>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</si>
  <si>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</si>
  <si>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</si>
  <si>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</si>
  <si>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</si>
  <si>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</si>
  <si>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</si>
  <si>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</si>
  <si>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</si>
  <si>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</si>
  <si>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</si>
  <si>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</si>
  <si>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</si>
  <si>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</si>
  <si>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</si>
  <si>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</si>
  <si>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</si>
  <si>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</si>
  <si>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</si>
  <si>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</si>
  <si>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</si>
  <si>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</si>
  <si>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</si>
  <si>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</si>
  <si>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</si>
  <si>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</si>
  <si>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</si>
  <si>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</si>
  <si>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</si>
  <si>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</si>
  <si>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</si>
  <si>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</si>
  <si>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</si>
  <si>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</si>
  <si>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</si>
  <si>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</si>
  <si>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</si>
  <si>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</si>
  <si>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</si>
  <si>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</si>
  <si>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</si>
  <si>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</si>
  <si>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</si>
  <si>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</si>
  <si>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</si>
  <si>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</si>
  <si>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</si>
  <si>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</si>
  <si>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</si>
  <si>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</si>
  <si>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</si>
  <si>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</si>
  <si>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</si>
  <si>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</si>
  <si>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</si>
  <si>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</si>
  <si>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</si>
  <si>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</si>
  <si>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</si>
  <si>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</si>
  <si>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</si>
  <si>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</si>
  <si>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</si>
  <si>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</si>
  <si>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</si>
  <si>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</si>
  <si>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</si>
  <si>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</si>
  <si>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</si>
  <si>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</si>
  <si>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</si>
  <si>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</si>
  <si>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</si>
  <si>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</si>
  <si>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</si>
  <si>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</si>
  <si>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</si>
  <si>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</si>
  <si>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</si>
  <si>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</si>
  <si>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</si>
  <si>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</si>
  <si>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</si>
  <si>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</si>
  <si>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</si>
  <si>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</si>
  <si>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</si>
  <si>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</si>
  <si>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</si>
  <si>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</si>
  <si>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</si>
  <si>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</si>
  <si>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</si>
  <si>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</si>
  <si>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</si>
  <si>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</si>
  <si>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</si>
  <si>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</si>
  <si>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</si>
  <si>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</si>
  <si>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</si>
  <si>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</si>
  <si>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</si>
  <si>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</si>
  <si>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</si>
  <si>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</si>
  <si>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</si>
  <si>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</si>
  <si>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</si>
  <si>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</si>
  <si>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</si>
  <si>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</si>
  <si>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</si>
  <si>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</si>
  <si>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</si>
  <si>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</si>
  <si>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</si>
  <si>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</si>
  <si>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</si>
  <si>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</si>
  <si>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</si>
  <si>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</si>
  <si>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</si>
  <si>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</si>
  <si>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</si>
  <si>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</si>
  <si>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</si>
  <si>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</si>
  <si>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</si>
  <si>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</si>
  <si>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</si>
  <si>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</si>
  <si>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</si>
  <si>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</si>
  <si>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</si>
  <si>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</si>
  <si>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</si>
  <si>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</si>
  <si>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</si>
  <si>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</si>
  <si>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</si>
  <si>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</si>
  <si>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</si>
  <si>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</si>
  <si>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</si>
  <si>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</si>
  <si>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</si>
  <si>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</si>
  <si>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</si>
  <si>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</si>
  <si>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</si>
  <si>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</si>
  <si>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</si>
  <si>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</si>
  <si>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</si>
  <si>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</si>
  <si>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</si>
  <si>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</si>
  <si>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</si>
  <si>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</si>
  <si>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</si>
  <si>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</si>
  <si>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</si>
  <si>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</si>
  <si>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</si>
  <si>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</si>
  <si>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</si>
  <si>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</si>
  <si>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</si>
  <si>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</si>
  <si>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</si>
  <si>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</si>
  <si>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</si>
  <si>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</si>
  <si>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</si>
  <si>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</si>
  <si>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</si>
  <si>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</si>
  <si>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</si>
  <si>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</si>
  <si>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</si>
  <si>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</si>
  <si>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</si>
  <si>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</si>
  <si>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</si>
  <si>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</si>
  <si>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</si>
  <si>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</si>
  <si>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</si>
  <si>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</si>
  <si>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</si>
  <si>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</si>
  <si>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</si>
  <si>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</si>
  <si>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</si>
  <si>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</si>
  <si>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</si>
  <si>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</si>
  <si>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</si>
  <si>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</si>
  <si>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</si>
  <si>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</si>
  <si>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</si>
  <si>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</si>
  <si>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</si>
  <si>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</si>
  <si>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</si>
  <si>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</si>
  <si>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</si>
  <si>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</si>
  <si>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</si>
  <si>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</si>
  <si>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</si>
  <si>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</si>
  <si>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</si>
  <si>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</si>
  <si>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</si>
  <si>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</si>
  <si>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</si>
  <si>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</si>
  <si>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</si>
  <si>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</si>
  <si>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</si>
  <si>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</si>
  <si>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</si>
  <si>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</si>
  <si>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</si>
  <si>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</si>
  <si>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</si>
  <si>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</si>
  <si>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</si>
  <si>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</si>
  <si>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</si>
  <si>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</si>
  <si>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</si>
  <si>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</si>
  <si>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</si>
  <si>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</si>
  <si>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</si>
  <si>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</si>
  <si>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</si>
  <si>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</si>
  <si>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</si>
  <si>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</si>
  <si>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</si>
  <si>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</si>
  <si>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</si>
  <si>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</si>
  <si>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</si>
  <si>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</si>
  <si>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</si>
  <si>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</si>
  <si>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</si>
  <si>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</si>
  <si>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</si>
  <si>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</si>
  <si>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</si>
  <si>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</si>
  <si>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</si>
  <si>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</si>
  <si>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</si>
  <si>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</si>
  <si>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</si>
  <si>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</si>
  <si>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</si>
  <si>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</si>
  <si>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</si>
  <si>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</si>
  <si>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</si>
  <si>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</si>
  <si>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</si>
  <si>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</si>
  <si>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</si>
  <si>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</si>
  <si>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</si>
  <si>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</si>
  <si>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</si>
  <si>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</si>
  <si>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</si>
  <si>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</si>
  <si>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</si>
  <si>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</si>
  <si>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</si>
  <si>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</si>
  <si>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</si>
  <si>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</si>
  <si>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</si>
  <si>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</si>
  <si>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</si>
  <si>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</si>
  <si>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</si>
  <si>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</si>
  <si>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</si>
  <si>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</si>
  <si>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</si>
  <si>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</si>
  <si>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</si>
  <si>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</si>
  <si>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</si>
  <si>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</si>
  <si>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</si>
  <si>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</si>
  <si>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</si>
  <si>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</si>
  <si>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</si>
  <si>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</si>
  <si>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</si>
  <si>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</si>
  <si>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</si>
  <si>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</si>
  <si>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</si>
  <si>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</si>
  <si>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</si>
  <si>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</si>
  <si>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</si>
  <si>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</si>
  <si>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</si>
  <si>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</si>
  <si>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</si>
  <si>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</si>
  <si>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</si>
  <si>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</si>
  <si>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</si>
  <si>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</si>
  <si>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</si>
  <si>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</si>
  <si>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</si>
  <si>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</si>
  <si>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</si>
  <si>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</si>
  <si>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</si>
  <si>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</si>
  <si>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</si>
  <si>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</si>
  <si>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</si>
  <si>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</si>
  <si>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</si>
  <si>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</si>
  <si>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</si>
  <si>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</si>
  <si>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</si>
  <si>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</si>
  <si>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</si>
  <si>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</si>
  <si>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</si>
  <si>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</si>
  <si>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</si>
  <si>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</si>
  <si>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</si>
  <si>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</si>
  <si>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</si>
  <si>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</si>
  <si>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</si>
  <si>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</si>
  <si>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</si>
  <si>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</si>
  <si>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</si>
  <si>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</si>
  <si>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</si>
  <si>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</si>
  <si>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</si>
  <si>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</si>
  <si>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</si>
  <si>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</si>
  <si>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</si>
  <si>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</si>
  <si>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</si>
  <si>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</si>
  <si>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</si>
  <si>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</si>
  <si>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</si>
  <si>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</si>
  <si>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</si>
  <si>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</si>
  <si>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</si>
  <si>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</si>
  <si>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</si>
  <si>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</si>
  <si>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</si>
  <si>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</si>
  <si>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</si>
  <si>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</si>
  <si>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</si>
  <si>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</si>
  <si>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</si>
  <si>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</si>
  <si>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</si>
  <si>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</si>
  <si>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</si>
  <si>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</si>
  <si>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</si>
  <si>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</si>
  <si>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</si>
  <si>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</si>
  <si>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</si>
  <si>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</si>
  <si>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</si>
  <si>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</si>
  <si>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</si>
  <si>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</si>
  <si>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</si>
  <si>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</si>
  <si>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</si>
  <si>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</si>
  <si>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</si>
  <si>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</si>
  <si>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</si>
  <si>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</si>
  <si>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</si>
  <si>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</si>
  <si>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</si>
  <si>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</si>
  <si>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</si>
  <si>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</si>
  <si>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</si>
  <si>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</si>
  <si>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</si>
  <si>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</si>
  <si>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</si>
  <si>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</si>
  <si>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</si>
  <si>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</si>
  <si>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</si>
  <si>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</si>
  <si>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</si>
  <si>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</si>
  <si>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</si>
  <si>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</si>
  <si>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</si>
  <si>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</si>
  <si>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</si>
  <si>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</si>
  <si>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</si>
  <si>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</si>
  <si>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</si>
  <si>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</si>
  <si>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</si>
  <si>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</si>
  <si>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</si>
  <si>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</si>
  <si>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</si>
  <si>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</si>
  <si>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</si>
  <si>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</si>
  <si>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</si>
  <si>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</si>
  <si>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</si>
  <si>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</si>
  <si>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</si>
  <si>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</si>
  <si>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</si>
  <si>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</si>
  <si>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</si>
  <si>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</si>
  <si>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</si>
  <si>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</si>
  <si>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</si>
  <si>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</si>
  <si>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</si>
  <si>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</si>
  <si>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</si>
  <si>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</si>
  <si>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</si>
  <si>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</si>
  <si>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</si>
  <si>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</si>
  <si>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</si>
  <si>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</si>
  <si>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</si>
  <si>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</si>
  <si>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</si>
  <si>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</si>
  <si>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</si>
  <si>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</si>
  <si>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</si>
  <si>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</si>
  <si>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</si>
  <si>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</si>
  <si>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</si>
  <si>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</si>
  <si>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</si>
  <si>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</si>
  <si>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</si>
  <si>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</si>
  <si>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</si>
  <si>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</si>
  <si>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</si>
  <si>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</si>
  <si>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</si>
  <si>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</si>
  <si>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</si>
  <si>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</si>
  <si>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</si>
  <si>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</si>
  <si>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</si>
  <si>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</si>
  <si>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</si>
  <si>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</si>
  <si>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</si>
  <si>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</si>
  <si>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</si>
  <si>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</si>
  <si>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</si>
  <si>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</si>
  <si>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</si>
  <si>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</si>
  <si>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</si>
  <si>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</si>
  <si>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</si>
  <si>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</si>
  <si>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</si>
  <si>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</si>
  <si>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</si>
  <si>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</si>
  <si>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</si>
  <si>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</si>
  <si>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</si>
  <si>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</si>
  <si>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</si>
  <si>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</si>
  <si>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</si>
  <si>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</si>
  <si>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</si>
  <si>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</si>
  <si>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</si>
  <si>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</si>
  <si>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</si>
  <si>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</si>
  <si>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</si>
  <si>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</si>
  <si>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</si>
  <si>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</si>
  <si>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</si>
  <si>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</si>
  <si>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</si>
  <si>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</si>
  <si>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</si>
  <si>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</si>
  <si>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</si>
  <si>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</si>
  <si>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</si>
  <si>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</si>
  <si>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</si>
  <si>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</si>
  <si>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</si>
  <si>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</si>
  <si>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</si>
  <si>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</si>
  <si>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</si>
  <si>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</si>
  <si>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</si>
  <si>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</si>
  <si>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</si>
  <si>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</si>
  <si>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</si>
  <si>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</si>
  <si>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</si>
  <si>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</si>
  <si>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</si>
  <si>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</si>
  <si>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</si>
  <si>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</si>
  <si>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</si>
  <si>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</si>
  <si>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</si>
  <si>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</si>
  <si>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</si>
  <si>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</si>
  <si>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</si>
  <si>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</si>
  <si>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</si>
  <si>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</si>
  <si>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</si>
  <si>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</si>
  <si>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</si>
  <si>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</si>
  <si>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</si>
  <si>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</si>
  <si>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</si>
  <si>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</si>
  <si>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</si>
  <si>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</si>
  <si>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</si>
  <si>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</si>
  <si>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</si>
  <si>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</si>
  <si>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</si>
  <si>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</si>
  <si>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</si>
  <si>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</si>
  <si>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</si>
  <si>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</si>
  <si>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</si>
  <si>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</si>
  <si>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</si>
  <si>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</si>
  <si>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</si>
  <si>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</si>
  <si>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</si>
  <si>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</si>
  <si>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</si>
  <si>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</si>
  <si>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</si>
  <si>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</si>
  <si>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</si>
  <si>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</si>
  <si>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</si>
  <si>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</si>
  <si>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</si>
  <si>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</si>
  <si>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</si>
  <si>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</si>
  <si>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</si>
  <si>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</si>
  <si>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</si>
  <si>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</si>
  <si>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</si>
  <si>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</si>
  <si>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</si>
  <si>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</si>
  <si>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</si>
  <si>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</si>
  <si>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</si>
  <si>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</si>
  <si>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</si>
  <si>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</si>
  <si>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</si>
  <si>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</si>
  <si>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</si>
  <si>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</si>
  <si>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</si>
  <si>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</si>
  <si>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</si>
  <si>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</si>
  <si>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</si>
  <si>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</si>
  <si>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</si>
  <si>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</si>
  <si>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</si>
  <si>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</si>
  <si>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</si>
  <si>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</si>
  <si>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</si>
  <si>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</si>
  <si>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</si>
  <si>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</si>
  <si>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</si>
  <si>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</si>
  <si>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</si>
  <si>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</si>
  <si>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</si>
  <si>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</si>
  <si>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</si>
  <si>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</si>
  <si>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</si>
  <si>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</si>
  <si>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</si>
  <si>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</si>
  <si>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</si>
  <si>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</si>
  <si>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</si>
  <si>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</si>
  <si>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</si>
  <si>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</si>
  <si>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</si>
  <si>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</si>
  <si>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</si>
  <si>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</si>
  <si>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</si>
  <si>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</si>
  <si>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</si>
  <si>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</si>
  <si>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</si>
  <si>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</si>
  <si>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</si>
  <si>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</si>
  <si>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</si>
  <si>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</si>
  <si>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</si>
  <si>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</si>
  <si>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</si>
  <si>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</si>
  <si>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</si>
  <si>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</si>
  <si>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</si>
  <si>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</si>
  <si>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</si>
  <si>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</si>
  <si>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</si>
  <si>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</si>
  <si>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</si>
  <si>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</si>
  <si>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</si>
  <si>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</si>
  <si>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</si>
  <si>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</si>
  <si>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</si>
  <si>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</si>
  <si>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</si>
  <si>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</si>
  <si>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</si>
  <si>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</si>
  <si>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</si>
  <si>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</si>
  <si>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</si>
  <si>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</si>
  <si>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</si>
  <si>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</si>
  <si>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</si>
  <si>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</si>
  <si>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</si>
  <si>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</si>
  <si>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</si>
  <si>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</si>
  <si>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</si>
  <si>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</si>
  <si>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</si>
  <si>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</si>
  <si>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</si>
  <si>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</si>
  <si>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</si>
  <si>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</si>
  <si>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</si>
  <si>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</si>
  <si>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</si>
  <si>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</si>
  <si>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</si>
  <si>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</si>
  <si>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</si>
  <si>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</si>
  <si>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</si>
  <si>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</si>
  <si>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</si>
  <si>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</si>
  <si>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</si>
  <si>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</si>
  <si>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</si>
  <si>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</si>
  <si>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</si>
  <si>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</si>
  <si>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</si>
  <si>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</si>
  <si>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</si>
  <si>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</si>
  <si>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</si>
  <si>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</si>
  <si>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</si>
  <si>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</si>
  <si>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</si>
  <si>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</si>
  <si>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</si>
  <si>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</si>
  <si>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</si>
  <si>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</si>
  <si>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</si>
  <si>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</si>
  <si>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</si>
  <si>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</si>
  <si>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</si>
  <si>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</si>
  <si>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</si>
  <si>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</si>
  <si>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</si>
  <si>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</si>
  <si>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</si>
  <si>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</si>
  <si>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</si>
  <si>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</si>
  <si>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</si>
  <si>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</si>
  <si>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</si>
  <si>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</si>
  <si>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</si>
  <si>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</si>
  <si>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</si>
  <si>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</si>
  <si>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</si>
  <si>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</si>
  <si>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</si>
  <si>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</si>
  <si>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</si>
  <si>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</si>
  <si>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</si>
  <si>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</si>
  <si>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</si>
  <si>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</si>
  <si>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</si>
  <si>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</si>
  <si>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</si>
  <si>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</si>
  <si>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</si>
  <si>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</si>
  <si>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</si>
  <si>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</si>
  <si>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</si>
  <si>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</si>
  <si>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</si>
  <si>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</si>
  <si>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</si>
  <si>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</si>
  <si>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</si>
  <si>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</si>
  <si>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</si>
  <si>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</si>
  <si>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</si>
  <si>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</si>
  <si>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</si>
  <si>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</si>
  <si>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</si>
  <si>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</si>
  <si>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</si>
  <si>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</si>
  <si>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</si>
  <si>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</si>
  <si>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</si>
  <si>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</si>
  <si>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</si>
  <si>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</si>
  <si>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</si>
  <si>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</si>
  <si>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</si>
  <si>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</si>
  <si>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</si>
  <si>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</si>
  <si>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</si>
  <si>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</si>
  <si>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</si>
  <si>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</si>
  <si>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</si>
  <si>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</si>
  <si>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</si>
  <si>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</si>
  <si>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</si>
  <si>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</si>
  <si>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</si>
  <si>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</si>
  <si>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</si>
  <si>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</si>
  <si>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</si>
  <si>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</si>
  <si>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</si>
  <si>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</si>
  <si>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</si>
  <si>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</si>
  <si>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</si>
  <si>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</si>
  <si>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</si>
  <si>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</si>
  <si>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</si>
  <si>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</si>
  <si>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</si>
  <si>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</si>
  <si>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</si>
  <si>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</si>
  <si>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</si>
  <si>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</si>
  <si>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</si>
  <si>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</si>
  <si>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</si>
  <si>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</si>
  <si>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</si>
  <si>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</si>
  <si>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</si>
  <si>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</si>
  <si>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</si>
  <si>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</si>
  <si>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</si>
  <si>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</si>
  <si>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</si>
  <si>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</si>
  <si>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</si>
  <si>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</si>
  <si>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</si>
  <si>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</si>
  <si>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</si>
  <si>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</si>
  <si>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</si>
  <si>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</si>
  <si>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</si>
  <si>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</si>
  <si>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</si>
  <si>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</si>
  <si>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</si>
  <si>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</si>
  <si>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</si>
  <si>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</si>
  <si>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</si>
  <si>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</si>
  <si>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</si>
  <si>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</si>
  <si>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</si>
  <si>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</si>
  <si>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</si>
  <si>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</si>
  <si>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</si>
  <si>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</si>
  <si>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</si>
  <si>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</si>
  <si>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</si>
  <si>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</si>
  <si>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</si>
  <si>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</si>
  <si>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</si>
  <si>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</si>
  <si>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</si>
  <si>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</si>
  <si>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</si>
  <si>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</si>
  <si>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</si>
  <si>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</si>
  <si>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</si>
  <si>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</si>
  <si>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</si>
  <si>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</si>
  <si>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</si>
  <si>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</si>
  <si>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</si>
  <si>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</si>
  <si>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</si>
  <si>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</si>
  <si>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</si>
  <si>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</si>
  <si>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</si>
  <si>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</si>
  <si>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</si>
  <si>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</si>
  <si>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</si>
  <si>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</si>
  <si>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</si>
  <si>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</si>
  <si>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</si>
  <si>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</si>
  <si>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</si>
  <si>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</si>
  <si>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</si>
  <si>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</si>
  <si>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</si>
  <si>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</si>
  <si>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</si>
  <si>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</si>
  <si>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</si>
  <si>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</si>
  <si>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</si>
  <si>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</si>
  <si>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</si>
  <si>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</si>
  <si>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</si>
  <si>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</si>
  <si>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</si>
  <si>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</si>
  <si>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</si>
  <si>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</si>
  <si>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</si>
  <si>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</si>
  <si>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</si>
  <si>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</si>
  <si>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</si>
  <si>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</si>
  <si>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</si>
  <si>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</si>
  <si>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</si>
  <si>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</si>
  <si>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</si>
  <si>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</si>
  <si>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</si>
  <si>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</si>
  <si>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</si>
  <si>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</si>
  <si>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</si>
  <si>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</si>
  <si>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</si>
  <si>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</si>
  <si>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</si>
  <si>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</si>
  <si>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</si>
  <si>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</si>
  <si>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</si>
  <si>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</si>
  <si>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</si>
  <si>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</si>
  <si>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</si>
  <si>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</si>
  <si>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</si>
  <si>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</si>
  <si>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</si>
  <si>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</si>
  <si>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</si>
  <si>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</si>
  <si>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</si>
  <si>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</si>
  <si>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</si>
  <si>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</si>
  <si>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</si>
  <si>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</si>
  <si>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</si>
  <si>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</si>
  <si>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</si>
  <si>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</si>
  <si>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</si>
  <si>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</si>
  <si>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</si>
  <si>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</si>
  <si>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</si>
  <si>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</si>
  <si>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</si>
  <si>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</si>
  <si>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</si>
  <si>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</si>
  <si>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</si>
  <si>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</si>
  <si>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</si>
  <si>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</si>
  <si>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</si>
  <si>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</si>
  <si>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</si>
  <si>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</si>
  <si>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</si>
  <si>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</si>
  <si>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</si>
  <si>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</si>
  <si>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</si>
  <si>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</si>
  <si>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</si>
  <si>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</si>
  <si>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</si>
  <si>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</si>
  <si>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</si>
  <si>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</si>
  <si>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</si>
  <si>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</si>
  <si>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</si>
  <si>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</si>
  <si>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</si>
  <si>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</si>
  <si>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</si>
  <si>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</si>
  <si>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</si>
  <si>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</si>
  <si>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</si>
  <si>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</si>
  <si>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</si>
  <si>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</si>
  <si>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</si>
  <si>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</si>
  <si>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</si>
  <si>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</si>
  <si>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</si>
  <si>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</si>
  <si>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</si>
  <si>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</si>
  <si>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</si>
  <si>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</si>
  <si>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</si>
  <si>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</si>
  <si>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</si>
  <si>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</si>
  <si>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</si>
  <si>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</si>
  <si>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</si>
  <si>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</si>
  <si>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</si>
  <si>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</si>
  <si>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</si>
  <si>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</si>
  <si>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</si>
  <si>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</si>
  <si>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</si>
  <si>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</si>
  <si>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</si>
  <si>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</si>
  <si>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</si>
  <si>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</si>
  <si>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</si>
  <si>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</si>
  <si>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</si>
  <si>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</si>
  <si>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</si>
  <si>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</si>
  <si>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</si>
  <si>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</si>
  <si>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</si>
  <si>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</si>
  <si>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</si>
  <si>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</si>
  <si>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</si>
  <si>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</si>
  <si>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</si>
  <si>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</si>
  <si>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</si>
  <si>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</si>
  <si>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</si>
  <si>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</si>
  <si>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</si>
  <si>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</si>
  <si>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</si>
  <si>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</si>
  <si>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</si>
  <si>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</si>
  <si>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</si>
  <si>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</si>
  <si>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</si>
  <si>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</si>
  <si>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</si>
  <si>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</si>
  <si>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</si>
  <si>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</si>
  <si>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</si>
  <si>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</si>
  <si>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</si>
  <si>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</si>
  <si>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</si>
  <si>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</si>
  <si>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</si>
  <si>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</si>
  <si>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</si>
  <si>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</si>
  <si>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</si>
  <si>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</si>
  <si>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</si>
  <si>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</si>
  <si>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</si>
  <si>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</si>
  <si>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</si>
  <si>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</si>
  <si>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</si>
  <si>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</si>
  <si>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</si>
  <si>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</si>
  <si>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</si>
  <si>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</si>
  <si>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</si>
  <si>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</si>
  <si>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</si>
  <si>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</si>
  <si>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</si>
  <si>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</si>
  <si>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</si>
  <si>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</si>
  <si>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</si>
  <si>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</si>
  <si>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</si>
  <si>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</si>
  <si>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</si>
  <si>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</si>
  <si>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</si>
  <si>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</si>
  <si>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</si>
  <si>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</si>
  <si>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</si>
  <si>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</si>
  <si>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</si>
  <si>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</si>
  <si>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</si>
  <si>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</si>
  <si>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</si>
  <si>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</si>
  <si>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</si>
  <si>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</si>
  <si>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</si>
  <si>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</si>
  <si>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</si>
  <si>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</si>
  <si>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</si>
  <si>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</si>
  <si>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</si>
  <si>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</si>
  <si>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</si>
  <si>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</si>
  <si>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</si>
  <si>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</si>
  <si>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</si>
  <si>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</si>
  <si>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</si>
  <si>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</si>
  <si>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</si>
  <si>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</si>
  <si>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</si>
  <si>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</si>
  <si>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</si>
  <si>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</si>
  <si>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</si>
  <si>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</si>
  <si>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</si>
  <si>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</si>
  <si>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</si>
  <si>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</si>
  <si>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</si>
  <si>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</si>
  <si>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</si>
  <si>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</si>
  <si>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</si>
  <si>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</si>
  <si>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</si>
  <si>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</si>
  <si>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</si>
  <si>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</si>
  <si>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</si>
  <si>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</si>
  <si>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</si>
  <si>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</si>
  <si>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</si>
  <si>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</si>
  <si>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</si>
  <si>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</si>
  <si>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</si>
  <si>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</si>
  <si>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</si>
  <si>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</si>
  <si>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</si>
  <si>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</si>
  <si>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</si>
  <si>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</si>
  <si>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</si>
  <si>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</si>
  <si>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</si>
  <si>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</si>
  <si>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</si>
  <si>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</si>
  <si>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</si>
  <si>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</si>
  <si>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</si>
  <si>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</si>
  <si>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</si>
  <si>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</si>
  <si>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</si>
  <si>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</si>
  <si>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</si>
  <si>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</si>
  <si>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</si>
  <si>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</si>
  <si>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</si>
  <si>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</si>
  <si>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</si>
  <si>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</si>
  <si>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</si>
  <si>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</si>
  <si>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</si>
  <si>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</si>
  <si>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</si>
  <si>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</si>
  <si>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</si>
  <si>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</si>
  <si>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</si>
  <si>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</si>
  <si>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</si>
  <si>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</si>
  <si>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</si>
  <si>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</si>
  <si>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</si>
  <si>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</si>
  <si>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</si>
  <si>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</si>
  <si>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</si>
  <si>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</si>
  <si>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</si>
  <si>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</si>
  <si>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</si>
  <si>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</si>
  <si>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</si>
  <si>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</si>
  <si>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</si>
  <si>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</si>
  <si>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</si>
  <si>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</si>
  <si>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</si>
  <si>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</si>
  <si>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</si>
  <si>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</si>
  <si>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</si>
  <si>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</si>
  <si>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</si>
  <si>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</si>
  <si>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</si>
  <si>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</si>
  <si>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</si>
  <si>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</si>
  <si>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</si>
  <si>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</si>
  <si>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</si>
  <si>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</si>
  <si>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</si>
  <si>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</si>
  <si>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</si>
  <si>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</si>
  <si>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</si>
  <si>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</si>
  <si>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</si>
  <si>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</si>
  <si>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</si>
  <si>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</si>
  <si>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</si>
  <si>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</si>
  <si>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</si>
  <si>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</si>
  <si>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</si>
  <si>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</si>
  <si>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</si>
  <si>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</si>
  <si>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</si>
  <si>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</si>
  <si>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</si>
  <si>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</si>
  <si>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</si>
  <si>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</si>
  <si>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</si>
  <si>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</si>
  <si>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</si>
  <si>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</si>
  <si>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</si>
  <si>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</si>
  <si>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</si>
  <si>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</si>
  <si>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</si>
  <si>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</si>
  <si>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</si>
  <si>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</si>
  <si>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</si>
  <si>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</si>
  <si>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</si>
  <si>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</si>
  <si>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</si>
  <si>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</si>
  <si>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</si>
  <si>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</si>
  <si>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</si>
  <si>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</si>
  <si>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</si>
  <si>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</si>
  <si>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</si>
  <si>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</si>
  <si>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</si>
  <si>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</si>
  <si>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</si>
  <si>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</si>
  <si>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</si>
  <si>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</si>
  <si>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</si>
  <si>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</si>
  <si>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</si>
  <si>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</si>
  <si>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</si>
  <si>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</si>
  <si>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</si>
  <si>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</si>
  <si>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</si>
  <si>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</si>
  <si>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</si>
  <si>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</si>
  <si>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</si>
  <si>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</si>
  <si>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</si>
  <si>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</si>
  <si>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</si>
  <si>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</si>
  <si>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</si>
  <si>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</si>
  <si>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</si>
  <si>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</si>
  <si>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</si>
  <si>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</si>
  <si>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</si>
  <si>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</si>
  <si>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</si>
  <si>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</si>
  <si>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</si>
  <si>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</si>
  <si>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</si>
  <si>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</si>
  <si>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</si>
  <si>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</si>
  <si>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</si>
  <si>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</si>
  <si>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</si>
  <si>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</si>
  <si>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</si>
  <si>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</si>
  <si>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</si>
  <si>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</si>
  <si>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</si>
  <si>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</si>
  <si>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</si>
  <si>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</si>
  <si>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</si>
  <si>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</si>
  <si>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</si>
  <si>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</si>
  <si>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</si>
  <si>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</si>
  <si>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</si>
  <si>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</si>
  <si>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</si>
  <si>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</si>
  <si>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</si>
  <si>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</si>
  <si>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</si>
  <si>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</si>
  <si>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</si>
  <si>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</si>
  <si>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</si>
  <si>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</si>
  <si>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</si>
  <si>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</si>
  <si>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</si>
  <si>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</si>
  <si>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</si>
  <si>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</si>
  <si>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</si>
  <si>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</si>
  <si>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</si>
  <si>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</si>
  <si>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</si>
  <si>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</si>
  <si>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</si>
  <si>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</si>
  <si>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</si>
  <si>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</si>
  <si>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</si>
  <si>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</si>
  <si>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</si>
  <si>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</si>
  <si>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</si>
  <si>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</si>
  <si>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</si>
  <si>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</si>
  <si>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</si>
  <si>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</si>
  <si>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</si>
  <si>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</si>
  <si>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</si>
  <si>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</si>
  <si>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</si>
  <si>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</si>
  <si>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</si>
  <si>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</si>
  <si>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</si>
  <si>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</si>
  <si>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</si>
  <si>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</si>
  <si>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</si>
  <si>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</si>
  <si>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</si>
  <si>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</si>
  <si>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</si>
  <si>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</si>
  <si>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</si>
  <si>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</si>
  <si>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</si>
  <si>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</si>
  <si>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</si>
  <si>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</si>
  <si>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</si>
  <si>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</si>
  <si>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</si>
  <si>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</si>
  <si>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</si>
  <si>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</si>
  <si>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</si>
  <si>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</si>
  <si>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</si>
  <si>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</si>
  <si>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</si>
  <si>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</si>
  <si>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</si>
  <si>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</si>
  <si>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</si>
  <si>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</si>
  <si>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</si>
  <si>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</si>
  <si>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</si>
  <si>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</si>
  <si>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</si>
  <si>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</si>
  <si>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</si>
  <si>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</si>
  <si>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</si>
  <si>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</si>
  <si>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</si>
  <si>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</si>
  <si>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</si>
  <si>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</si>
  <si>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</si>
  <si>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</si>
  <si>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</si>
  <si>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</si>
  <si>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</si>
  <si>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</si>
  <si>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</si>
  <si>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</si>
  <si>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</si>
  <si>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</si>
  <si>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</si>
  <si>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</si>
  <si>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</si>
  <si>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</si>
  <si>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</si>
  <si>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</si>
  <si>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</si>
  <si>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</si>
  <si>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</si>
  <si>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</si>
  <si>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</si>
  <si>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</si>
  <si>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</si>
  <si>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</si>
  <si>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</si>
  <si>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</si>
  <si>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</si>
  <si>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</si>
  <si>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</si>
  <si>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</si>
  <si>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</si>
  <si>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</si>
  <si>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</si>
  <si>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</si>
  <si>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</si>
  <si>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</si>
  <si>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</si>
  <si>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</si>
  <si>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</si>
  <si>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</si>
  <si>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</si>
  <si>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</si>
  <si>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</si>
  <si>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</si>
  <si>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</si>
  <si>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</si>
  <si>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</si>
  <si>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</si>
  <si>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</si>
  <si>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</si>
  <si>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</si>
  <si>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</si>
  <si>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</si>
  <si>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</si>
  <si>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</si>
  <si>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</si>
  <si>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</si>
  <si>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</si>
  <si>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</si>
  <si>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</si>
  <si>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</si>
  <si>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</si>
  <si>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</si>
  <si>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</si>
  <si>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</si>
  <si>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</si>
  <si>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</si>
  <si>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</si>
  <si>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</si>
  <si>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</si>
  <si>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</si>
  <si>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</si>
  <si>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</si>
  <si>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</si>
  <si>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</si>
  <si>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</si>
  <si>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</si>
  <si>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</si>
  <si>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</si>
  <si>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</si>
  <si>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</si>
  <si>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</si>
  <si>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</si>
  <si>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</si>
  <si>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</si>
  <si>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</si>
  <si>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</si>
  <si>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</si>
  <si>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</si>
  <si>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</si>
  <si>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</si>
  <si>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</si>
  <si>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</si>
  <si>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</si>
  <si>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</si>
  <si>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</si>
  <si>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</si>
  <si>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</si>
  <si>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</si>
  <si>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</si>
  <si>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</si>
  <si>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</si>
  <si>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</si>
  <si>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</si>
  <si>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</si>
  <si>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</si>
  <si>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</si>
  <si>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</si>
  <si>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</si>
  <si>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</si>
  <si>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</si>
  <si>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</si>
  <si>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</si>
  <si>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</si>
  <si>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</si>
  <si>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</si>
  <si>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</si>
  <si>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</si>
  <si>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</si>
  <si>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</si>
  <si>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</si>
  <si>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</si>
  <si>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</si>
  <si>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</si>
  <si>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</si>
  <si>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</si>
  <si>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</si>
  <si>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</si>
  <si>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</si>
  <si>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</si>
  <si>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</si>
  <si>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</si>
  <si>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</si>
  <si>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</si>
  <si>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</si>
  <si>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</si>
  <si>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</si>
  <si>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</si>
  <si>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</si>
  <si>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</si>
  <si>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</si>
  <si>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</si>
  <si>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</si>
  <si>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</si>
  <si>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</si>
  <si>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</si>
  <si>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</si>
  <si>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</si>
  <si>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</si>
  <si>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</si>
  <si>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</si>
  <si>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</si>
  <si>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</si>
  <si>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</si>
  <si>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</si>
  <si>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</si>
  <si>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</si>
  <si>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</si>
  <si>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</si>
  <si>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</si>
  <si>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</si>
  <si>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</si>
  <si>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</si>
  <si>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</si>
  <si>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</si>
  <si>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</si>
  <si>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</si>
  <si>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</si>
  <si>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</si>
  <si>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</si>
  <si>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</si>
  <si>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</si>
  <si>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</si>
  <si>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</si>
  <si>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</si>
  <si>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</si>
  <si>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</si>
  <si>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</si>
  <si>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</si>
  <si>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</si>
  <si>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</si>
  <si>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</si>
  <si>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</si>
  <si>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</si>
  <si>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</si>
  <si>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</si>
  <si>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</si>
  <si>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</si>
  <si>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</si>
  <si>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</si>
  <si>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</si>
  <si>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</si>
  <si>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</si>
  <si>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</si>
  <si>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</si>
  <si>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</si>
  <si>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</si>
  <si>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</si>
  <si>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</si>
  <si>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</si>
  <si>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</si>
  <si>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</si>
  <si>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</si>
  <si>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</si>
  <si>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</si>
  <si>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</si>
  <si>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</si>
  <si>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</si>
  <si>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</si>
  <si>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</si>
  <si>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</si>
  <si>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</si>
  <si>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</si>
  <si>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</si>
  <si>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</si>
  <si>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</si>
  <si>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</si>
  <si>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</si>
  <si>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</si>
  <si>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</si>
  <si>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</si>
  <si>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</si>
  <si>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</si>
  <si>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</si>
  <si>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</si>
  <si>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</si>
  <si>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</si>
  <si>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</si>
  <si>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</si>
  <si>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</si>
  <si>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</si>
  <si>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</si>
  <si>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</si>
  <si>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</si>
  <si>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</si>
  <si>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</si>
  <si>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</si>
  <si>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</si>
  <si>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</si>
  <si>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</si>
  <si>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</si>
  <si>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</si>
  <si>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</si>
  <si>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</si>
  <si>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</si>
  <si>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</si>
  <si>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</si>
  <si>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</si>
  <si>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</si>
  <si>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</si>
  <si>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</si>
  <si>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</si>
  <si>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</si>
  <si>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</si>
  <si>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</si>
  <si>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</si>
  <si>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</si>
  <si>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</si>
  <si>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</si>
  <si>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</si>
  <si>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</si>
  <si>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</si>
  <si>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</si>
  <si>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</si>
  <si>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</si>
  <si>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</si>
  <si>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</si>
  <si>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</si>
  <si>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</si>
  <si>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</si>
  <si>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</si>
  <si>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</si>
  <si>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</si>
  <si>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</si>
  <si>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</si>
  <si>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</si>
  <si>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</si>
  <si>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</si>
  <si>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</si>
  <si>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</si>
  <si>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</si>
  <si>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</si>
  <si>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</si>
  <si>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</si>
  <si>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</si>
  <si>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</si>
  <si>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</si>
  <si>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</si>
  <si>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</si>
  <si>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</si>
  <si>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</si>
  <si>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</si>
  <si>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</si>
  <si>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</si>
  <si>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</si>
  <si>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</si>
  <si>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</si>
  <si>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</si>
  <si>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</si>
  <si>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</si>
  <si>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</si>
  <si>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</si>
  <si>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</si>
  <si>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</si>
  <si>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</si>
  <si>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</si>
  <si>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</si>
  <si>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</si>
  <si>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</si>
  <si>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</si>
  <si>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</si>
  <si>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</si>
  <si>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</si>
  <si>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</si>
  <si>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</si>
  <si>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</si>
  <si>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</si>
  <si>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</si>
  <si>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</si>
  <si>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</si>
  <si>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</si>
  <si>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</si>
  <si>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</si>
  <si>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</si>
  <si>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</si>
  <si>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</si>
  <si>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</si>
  <si>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</si>
  <si>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</si>
  <si>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</si>
  <si>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</si>
  <si>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</si>
  <si>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</si>
  <si>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</si>
  <si>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</si>
  <si>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</si>
  <si>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</si>
  <si>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</si>
  <si>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</si>
  <si>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</si>
  <si>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</si>
  <si>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</si>
  <si>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</si>
  <si>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</si>
  <si>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</si>
  <si>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</si>
  <si>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</si>
  <si>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</si>
  <si>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</si>
  <si>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</si>
  <si>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</si>
  <si>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</si>
  <si>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</si>
  <si>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</si>
  <si>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</si>
  <si>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</si>
  <si>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</si>
  <si>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</si>
  <si>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</si>
  <si>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</si>
  <si>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</si>
  <si>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</si>
  <si>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</si>
  <si>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</si>
  <si>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</si>
  <si>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</si>
  <si>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</si>
  <si>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</si>
  <si>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</si>
  <si>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</si>
  <si>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</si>
  <si>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</si>
  <si>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</si>
  <si>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</si>
  <si>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</si>
  <si>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</si>
  <si>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</si>
  <si>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</si>
  <si>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</si>
  <si>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</si>
  <si>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</si>
  <si>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</si>
  <si>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</si>
  <si>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</si>
  <si>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</si>
  <si>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</si>
  <si>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</si>
  <si>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</si>
  <si>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</si>
  <si>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</si>
  <si>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</si>
  <si>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</si>
  <si>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</si>
  <si>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</si>
  <si>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</si>
  <si>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</si>
  <si>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</si>
  <si>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</si>
  <si>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</si>
  <si>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</si>
  <si>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</si>
  <si>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</si>
  <si>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</si>
  <si>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</si>
  <si>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</si>
  <si>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</si>
  <si>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</si>
  <si>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</si>
  <si>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</si>
  <si>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</si>
  <si>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</si>
  <si>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</si>
  <si>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</si>
  <si>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</si>
  <si>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</si>
  <si>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</si>
  <si>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</si>
  <si>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</si>
  <si>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</si>
  <si>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</si>
  <si>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</si>
  <si>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</si>
  <si>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</si>
  <si>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</si>
  <si>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</si>
  <si>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</si>
  <si>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</si>
  <si>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</si>
  <si>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</si>
  <si>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</si>
  <si>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</si>
  <si>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</si>
  <si>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</si>
  <si>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</si>
  <si>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</si>
  <si>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</si>
  <si>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</si>
  <si>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</si>
  <si>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</si>
  <si>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</si>
  <si>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</si>
  <si>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</si>
  <si>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</si>
  <si>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</si>
  <si>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</si>
  <si>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</si>
  <si>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</si>
  <si>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</si>
  <si>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</si>
  <si>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</si>
  <si>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</si>
  <si>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</si>
  <si>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</si>
  <si>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</si>
  <si>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</si>
  <si>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</si>
  <si>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</si>
  <si>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</si>
  <si>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</si>
  <si>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</si>
  <si>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</si>
  <si>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</si>
  <si>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</si>
  <si>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</si>
  <si>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</si>
  <si>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</si>
  <si>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</si>
  <si>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</si>
  <si>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</si>
  <si>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</si>
  <si>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</si>
  <si>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</si>
  <si>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</si>
  <si>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</si>
  <si>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</si>
  <si>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</si>
  <si>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</si>
  <si>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</si>
  <si>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</si>
  <si>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</si>
  <si>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</si>
  <si>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</si>
  <si>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</si>
  <si>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</si>
  <si>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</si>
  <si>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</si>
  <si>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</si>
  <si>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</si>
  <si>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</si>
  <si>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</si>
  <si>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</si>
  <si>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</si>
  <si>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</si>
  <si>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</si>
  <si>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</si>
  <si>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</si>
  <si>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</si>
  <si>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</si>
  <si>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</si>
  <si>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</si>
  <si>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</si>
  <si>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</si>
  <si>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</si>
  <si>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</si>
  <si>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</si>
  <si>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</si>
  <si>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</si>
  <si>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</si>
  <si>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</si>
  <si>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</si>
  <si>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</si>
  <si>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</si>
  <si>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</si>
  <si>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</si>
  <si>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</si>
  <si>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</si>
  <si>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</si>
  <si>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</si>
  <si>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</si>
  <si>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</si>
  <si>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</si>
  <si>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</si>
  <si>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</si>
  <si>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</si>
  <si>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</si>
  <si>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</si>
  <si>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</si>
  <si>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</si>
  <si>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</si>
  <si>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</si>
  <si>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</si>
  <si>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</si>
  <si>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</si>
  <si>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</si>
  <si>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</si>
  <si>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</si>
  <si>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</si>
  <si>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</si>
  <si>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</si>
  <si>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</si>
  <si>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</si>
  <si>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</si>
  <si>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</si>
  <si>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</si>
  <si>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</si>
  <si>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</si>
  <si>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</si>
  <si>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</si>
  <si>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</si>
  <si>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</si>
  <si>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</si>
  <si>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</si>
  <si>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</si>
  <si>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</si>
  <si>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</si>
  <si>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</si>
  <si>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</si>
  <si>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</si>
  <si>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</si>
  <si>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</si>
  <si>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</si>
  <si>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</si>
  <si>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</si>
  <si>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</si>
  <si>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</si>
  <si>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</si>
  <si>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</si>
  <si>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</si>
  <si>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</si>
  <si>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</si>
  <si>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</si>
  <si>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</si>
  <si>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</si>
  <si>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</si>
  <si>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</si>
  <si>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</si>
  <si>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</si>
  <si>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</si>
  <si>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</si>
  <si>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</si>
  <si>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</si>
  <si>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</si>
  <si>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</si>
  <si>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</si>
  <si>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</si>
  <si>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</si>
  <si>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</si>
  <si>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</si>
  <si>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</si>
  <si>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</si>
  <si>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</si>
  <si>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</si>
  <si>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</si>
  <si>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</si>
  <si>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</si>
  <si>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</si>
  <si>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</si>
  <si>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</si>
  <si>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</si>
  <si>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</si>
  <si>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</si>
  <si>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</si>
  <si>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</si>
  <si>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</si>
  <si>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</si>
  <si>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</si>
  <si>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</si>
  <si>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</si>
  <si>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</si>
  <si>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</si>
  <si>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</si>
  <si>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</si>
  <si>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</si>
  <si>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</si>
  <si>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</si>
  <si>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</si>
  <si>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</si>
  <si>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</si>
  <si>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</si>
  <si>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</si>
  <si>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</si>
  <si>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</si>
  <si>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</si>
  <si>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</si>
  <si>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</si>
  <si>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</si>
  <si>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</si>
  <si>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</si>
  <si>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</si>
  <si>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</si>
  <si>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</si>
  <si>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</si>
  <si>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</si>
  <si>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</si>
  <si>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</si>
  <si>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</si>
  <si>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</si>
  <si>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</si>
  <si>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</si>
  <si>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</si>
  <si>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</si>
  <si>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</si>
  <si>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</si>
  <si>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</si>
  <si>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</si>
  <si>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</si>
  <si>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</si>
  <si>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</si>
  <si>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</si>
  <si>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</si>
  <si>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</si>
  <si>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</si>
  <si>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</si>
  <si>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</si>
  <si>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</si>
  <si>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</si>
  <si>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</si>
  <si>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</si>
  <si>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</si>
  <si>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</si>
  <si>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</si>
  <si>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</si>
  <si>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</si>
  <si>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</si>
  <si>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</si>
  <si>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</si>
  <si>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</si>
  <si>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</si>
  <si>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</si>
  <si>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</si>
  <si>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</si>
  <si>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</si>
  <si>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</si>
  <si>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</si>
  <si>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</si>
  <si>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</si>
  <si>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</si>
  <si>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</si>
  <si>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</si>
  <si>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</si>
  <si>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</si>
  <si>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</si>
  <si>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</si>
  <si>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</si>
  <si>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</si>
  <si>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</si>
  <si>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</si>
  <si>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</si>
  <si>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</si>
  <si>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</si>
  <si>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</si>
  <si>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</si>
  <si>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</si>
  <si>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</si>
  <si>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</si>
  <si>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</si>
  <si>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</si>
  <si>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</si>
  <si>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</si>
  <si>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</si>
  <si>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</si>
  <si>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</si>
  <si>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</si>
  <si>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</si>
  <si>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</si>
  <si>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</si>
  <si>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</si>
  <si>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</si>
  <si>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</si>
  <si>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</si>
  <si>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</si>
  <si>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</si>
  <si>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</si>
  <si>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</si>
  <si>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</si>
  <si>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</si>
  <si>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</si>
  <si>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</si>
  <si>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</si>
  <si>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</si>
  <si>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</si>
  <si>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</si>
  <si>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</si>
  <si>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</si>
  <si>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</si>
  <si>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</si>
  <si>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</si>
  <si>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</si>
  <si>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</si>
  <si>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</si>
  <si>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</si>
  <si>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</si>
  <si>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</si>
  <si>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</si>
  <si>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</si>
  <si>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</si>
  <si>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</si>
  <si>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</si>
  <si>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</si>
  <si>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</si>
  <si>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</si>
  <si>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</si>
  <si>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</si>
  <si>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</si>
  <si>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</si>
  <si>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</si>
  <si>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</si>
  <si>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</si>
  <si>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</si>
  <si>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</si>
  <si>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</si>
  <si>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</si>
  <si>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</si>
  <si>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</si>
  <si>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</si>
  <si>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</si>
  <si>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</si>
  <si>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</si>
  <si>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</si>
  <si>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</si>
  <si>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</si>
  <si>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</si>
  <si>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</si>
  <si>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</si>
  <si>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</si>
  <si>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</si>
  <si>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</si>
  <si>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</si>
  <si>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</si>
  <si>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</si>
  <si>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</si>
  <si>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</si>
  <si>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</si>
  <si>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</si>
  <si>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</si>
  <si>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</si>
  <si>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</si>
  <si>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</si>
  <si>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</si>
  <si>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</si>
  <si>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</si>
  <si>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</si>
  <si>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</si>
  <si>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</si>
  <si>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</si>
  <si>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</si>
  <si>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</si>
  <si>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</si>
  <si>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</si>
  <si>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</si>
  <si>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</si>
  <si>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</si>
  <si>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</si>
  <si>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</si>
  <si>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</si>
  <si>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</si>
  <si>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</si>
  <si>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</si>
  <si>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</si>
  <si>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</si>
  <si>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</si>
  <si>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</si>
  <si>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</si>
  <si>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</si>
  <si>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</si>
  <si>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</si>
  <si>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</si>
  <si>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</si>
  <si>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</si>
  <si>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</si>
  <si>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</si>
  <si>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</si>
  <si>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</si>
  <si>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</si>
  <si>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</si>
  <si>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</si>
  <si>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</si>
  <si>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</si>
  <si>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</si>
  <si>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</si>
  <si>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</si>
  <si>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</si>
  <si>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</si>
  <si>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</si>
  <si>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</si>
  <si>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</si>
  <si>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</si>
  <si>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</si>
  <si>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</si>
  <si>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</si>
  <si>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</si>
  <si>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</si>
  <si>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</si>
  <si>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</si>
  <si>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</si>
  <si>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</si>
  <si>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</si>
  <si>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</si>
  <si>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</si>
  <si>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</si>
  <si>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</si>
  <si>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</si>
  <si>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</si>
  <si>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</si>
  <si>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</si>
  <si>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</si>
  <si>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</si>
  <si>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</si>
  <si>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</si>
  <si>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</si>
  <si>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</si>
  <si>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</si>
  <si>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</si>
  <si>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</si>
  <si>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</si>
  <si>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</si>
  <si>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</si>
  <si>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</si>
  <si>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</si>
  <si>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</si>
  <si>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</si>
  <si>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</si>
  <si>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</si>
  <si>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</si>
  <si>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</si>
  <si>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</si>
  <si>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</si>
  <si>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</si>
  <si>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</si>
  <si>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</si>
  <si>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</si>
  <si>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</si>
  <si>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</si>
  <si>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</si>
  <si>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</si>
  <si>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</si>
  <si>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</si>
  <si>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</si>
  <si>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</si>
  <si>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</si>
  <si>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</si>
  <si>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</si>
  <si>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</si>
  <si>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</si>
  <si>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</si>
  <si>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</si>
  <si>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</si>
  <si>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</si>
  <si>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</si>
  <si>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</si>
  <si>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</si>
  <si>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</si>
  <si>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</si>
  <si>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</si>
  <si>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</si>
  <si>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</si>
  <si>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</si>
  <si>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</si>
  <si>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</si>
  <si>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</si>
  <si>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</si>
  <si>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</si>
  <si>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</si>
  <si>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</si>
  <si>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</si>
  <si>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</si>
  <si>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</si>
  <si>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</si>
  <si>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</si>
  <si>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</si>
  <si>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</si>
  <si>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</si>
  <si>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</si>
  <si>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</si>
  <si>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</si>
  <si>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</si>
  <si>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</si>
  <si>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</si>
  <si>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</si>
  <si>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</si>
  <si>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</si>
  <si>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</si>
  <si>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</si>
  <si>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</si>
  <si>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</si>
  <si>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</si>
  <si>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</si>
  <si>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</si>
  <si>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</si>
  <si>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</si>
  <si>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</si>
  <si>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</si>
  <si>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</si>
  <si>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</si>
  <si>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</si>
  <si>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</si>
  <si>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</si>
  <si>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</si>
  <si>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</si>
  <si>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</si>
  <si>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</si>
  <si>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</si>
  <si>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</si>
  <si>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</si>
  <si>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</si>
  <si>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</si>
  <si>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</si>
  <si>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</si>
  <si>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</si>
  <si>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</si>
  <si>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</si>
  <si>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</si>
  <si>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</si>
  <si>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</si>
  <si>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</si>
  <si>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</si>
  <si>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</si>
  <si>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</si>
  <si>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</si>
  <si>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</si>
  <si>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</si>
  <si>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</si>
  <si>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</si>
  <si>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</si>
  <si>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</si>
  <si>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</si>
  <si>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</si>
  <si>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</si>
  <si>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</si>
  <si>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</si>
  <si>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</si>
  <si>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</si>
  <si>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</si>
  <si>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</si>
  <si>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</si>
  <si>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</si>
  <si>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</si>
  <si>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</si>
  <si>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</si>
  <si>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</si>
  <si>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</si>
  <si>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</si>
  <si>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</si>
  <si>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</si>
  <si>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</si>
  <si>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</si>
  <si>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</si>
  <si>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</si>
  <si>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</si>
  <si>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</si>
  <si>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</si>
  <si>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</si>
  <si>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</si>
  <si>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</si>
  <si>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</si>
  <si>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</si>
  <si>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</si>
  <si>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</si>
  <si>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</si>
  <si>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</si>
  <si>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</si>
  <si>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</si>
  <si>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</si>
  <si>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</si>
  <si>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</si>
  <si>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</si>
  <si>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</si>
  <si>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</si>
  <si>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</si>
  <si>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</si>
  <si>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</si>
  <si>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</si>
  <si>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</si>
  <si>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</si>
  <si>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</si>
  <si>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</si>
  <si>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</si>
  <si>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</si>
  <si>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</si>
  <si>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</si>
  <si>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</si>
  <si>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</si>
  <si>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</si>
  <si>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</si>
  <si>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</si>
  <si>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</si>
  <si>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</si>
  <si>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</si>
  <si>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</si>
  <si>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</si>
  <si>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</si>
  <si>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</si>
  <si>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</si>
  <si>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</si>
  <si>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</si>
  <si>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</si>
  <si>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</si>
  <si>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</si>
  <si>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</si>
  <si>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</si>
  <si>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</si>
  <si>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</si>
  <si>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</si>
  <si>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</si>
  <si>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</si>
  <si>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</si>
  <si>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</si>
  <si>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</si>
  <si>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</si>
  <si>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</si>
  <si>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</si>
  <si>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</si>
  <si>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</si>
  <si>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</si>
  <si>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</si>
  <si>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</si>
  <si>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</si>
  <si>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</si>
  <si>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</si>
  <si>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</si>
  <si>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</si>
  <si>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</si>
  <si>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</si>
  <si>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</si>
  <si>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</si>
  <si>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</si>
  <si>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</si>
  <si>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</si>
  <si>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</si>
  <si>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</si>
  <si>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</si>
  <si>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</si>
  <si>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</si>
  <si>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</si>
  <si>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</si>
  <si>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</si>
  <si>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</si>
  <si>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</si>
  <si>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</si>
  <si>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</si>
  <si>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</si>
  <si>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</si>
  <si>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</si>
  <si>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</si>
  <si>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</si>
  <si>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</si>
  <si>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</si>
  <si>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</si>
  <si>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</si>
  <si>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</si>
  <si>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</si>
  <si>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</si>
  <si>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</si>
  <si>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</si>
  <si>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</si>
  <si>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</si>
  <si>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</si>
  <si>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</si>
  <si>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</si>
  <si>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</si>
  <si>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</si>
  <si>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</si>
  <si>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</si>
  <si>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</si>
  <si>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</si>
  <si>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</si>
  <si>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</si>
  <si>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</si>
  <si>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</si>
  <si>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</si>
  <si>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</si>
  <si>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</si>
  <si>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</si>
  <si>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</si>
  <si>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</si>
  <si>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</si>
  <si>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</si>
  <si>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</si>
  <si>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</si>
  <si>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</si>
  <si>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</si>
  <si>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</si>
  <si>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</si>
  <si>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</si>
  <si>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</si>
  <si>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</si>
  <si>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</si>
  <si>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</si>
  <si>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</si>
  <si>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</si>
  <si>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</si>
  <si>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</si>
  <si>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</si>
  <si>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</si>
  <si>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</si>
  <si>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</si>
  <si>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</si>
  <si>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</si>
  <si>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</si>
  <si>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</si>
  <si>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</si>
  <si>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</si>
  <si>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</si>
  <si>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</si>
  <si>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</si>
  <si>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</si>
  <si>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</si>
  <si>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</si>
  <si>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</si>
  <si>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</si>
  <si>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</si>
  <si>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</si>
  <si>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</si>
  <si>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</si>
  <si>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</si>
  <si>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</si>
  <si>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</si>
  <si>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</si>
  <si>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</si>
  <si>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</si>
  <si>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</si>
  <si>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</si>
  <si>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</si>
  <si>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</si>
  <si>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</si>
  <si>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</si>
  <si>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</si>
  <si>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</si>
  <si>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</si>
  <si>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</si>
  <si>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</si>
  <si>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</si>
  <si>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</si>
  <si>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</si>
  <si>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</si>
  <si>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</si>
  <si>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</si>
  <si>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</si>
  <si>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</si>
  <si>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</si>
  <si>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</si>
  <si>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</si>
  <si>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</si>
  <si>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</si>
  <si>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</si>
  <si>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</si>
  <si>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</si>
  <si>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</si>
  <si>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</si>
  <si>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</si>
  <si>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</si>
  <si>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</si>
  <si>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</si>
  <si>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</si>
  <si>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</si>
  <si>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</si>
  <si>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</si>
  <si>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</si>
  <si>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</si>
  <si>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</si>
  <si>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</si>
  <si>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</si>
  <si>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</si>
  <si>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</si>
  <si>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</si>
  <si>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</si>
  <si>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</si>
  <si>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</si>
  <si>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</si>
  <si>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</si>
  <si>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</si>
  <si>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</si>
  <si>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</si>
  <si>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</si>
  <si>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</si>
  <si>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</si>
  <si>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</si>
  <si>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</si>
  <si>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</si>
  <si>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</si>
  <si>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</si>
  <si>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</si>
  <si>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</si>
  <si>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</si>
  <si>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</si>
  <si>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</si>
  <si>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</si>
  <si>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</si>
  <si>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</si>
  <si>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</si>
  <si>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</si>
  <si>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</si>
  <si>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</si>
  <si>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</si>
  <si>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</si>
  <si>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</si>
  <si>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</si>
  <si>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</si>
  <si>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</si>
  <si>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</si>
  <si>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</si>
  <si>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</si>
  <si>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</si>
  <si>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</si>
  <si>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</si>
  <si>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</si>
  <si>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</si>
  <si>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</si>
  <si>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</si>
  <si>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</si>
  <si>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</si>
  <si>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</si>
  <si>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</si>
  <si>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</si>
  <si>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</si>
  <si>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</si>
  <si>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</si>
  <si>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</si>
  <si>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</si>
  <si>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</si>
  <si>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</si>
  <si>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</si>
  <si>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</si>
  <si>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</si>
  <si>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</si>
  <si>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</si>
  <si>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</si>
  <si>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</si>
  <si>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</si>
  <si>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</si>
  <si>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</si>
  <si>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</si>
  <si>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</si>
  <si>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</si>
  <si>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</si>
  <si>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</si>
  <si>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</si>
  <si>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</si>
  <si>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</si>
  <si>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</si>
  <si>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</si>
  <si>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</si>
  <si>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</si>
  <si>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</si>
  <si>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</si>
  <si>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</si>
  <si>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</si>
  <si>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</si>
  <si>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</si>
  <si>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</si>
  <si>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</si>
  <si>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</si>
  <si>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</si>
  <si>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</si>
  <si>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</si>
  <si>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</si>
  <si>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</si>
  <si>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</si>
  <si>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</si>
  <si>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</si>
  <si>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</si>
  <si>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</si>
  <si>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</si>
  <si>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</si>
  <si>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</si>
  <si>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</si>
  <si>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</si>
  <si>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</si>
  <si>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</si>
  <si>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</si>
  <si>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</si>
  <si>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</si>
  <si>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</si>
  <si>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</si>
  <si>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</si>
  <si>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</si>
  <si>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</si>
  <si>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</si>
  <si>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</si>
  <si>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</si>
  <si>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</si>
  <si>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</si>
  <si>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</si>
  <si>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</si>
  <si>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</si>
  <si>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</si>
  <si>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</si>
  <si>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</si>
  <si>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</si>
  <si>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</si>
  <si>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</si>
  <si>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</si>
  <si>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</si>
  <si>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</si>
  <si>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</si>
  <si>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</si>
  <si>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</si>
  <si>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</si>
  <si>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</si>
  <si>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</si>
  <si>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</si>
  <si>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</si>
  <si>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</si>
  <si>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</si>
  <si>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</si>
  <si>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</si>
  <si>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</si>
  <si>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</si>
  <si>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</si>
  <si>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</si>
  <si>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</si>
  <si>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</si>
  <si>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</si>
  <si>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</si>
  <si>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</si>
  <si>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</si>
  <si>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</si>
  <si>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</si>
  <si>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</si>
  <si>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</si>
  <si>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</si>
  <si>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</si>
  <si>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</si>
  <si>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</si>
  <si>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</si>
  <si>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</si>
  <si>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</si>
  <si>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</si>
  <si>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</si>
  <si>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</si>
  <si>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</si>
  <si>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</si>
  <si>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</si>
  <si>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</si>
  <si>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</si>
  <si>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</si>
  <si>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</si>
  <si>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</si>
  <si>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</si>
  <si>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</si>
  <si>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</si>
  <si>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</si>
  <si>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</si>
  <si>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</si>
  <si>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</si>
  <si>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</si>
  <si>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</si>
  <si>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</si>
  <si>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</si>
  <si>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</si>
  <si>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</si>
  <si>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</si>
  <si>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</si>
  <si>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</si>
  <si>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</si>
  <si>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</si>
  <si>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</si>
  <si>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</si>
  <si>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</si>
  <si>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</si>
  <si>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</si>
  <si>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</si>
  <si>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</si>
  <si>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</si>
  <si>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</si>
  <si>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</si>
  <si>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</si>
  <si>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</si>
  <si>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</si>
  <si>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</si>
  <si>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</si>
  <si>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</si>
  <si>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</si>
  <si>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</si>
  <si>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</si>
  <si>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</si>
  <si>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</si>
  <si>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</si>
  <si>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</si>
  <si>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</si>
  <si>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</si>
  <si>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</si>
  <si>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</si>
  <si>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</si>
  <si>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</si>
  <si>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</si>
  <si>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</si>
  <si>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</si>
  <si>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</si>
  <si>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</si>
  <si>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</si>
  <si>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</si>
  <si>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</si>
  <si>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</si>
  <si>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</si>
  <si>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</si>
  <si>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</si>
  <si>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</si>
  <si>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</si>
  <si>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</si>
  <si>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</si>
  <si>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</si>
  <si>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</si>
  <si>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</si>
  <si>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</si>
  <si>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</si>
  <si>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</si>
  <si>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</si>
  <si>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</si>
  <si>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</si>
  <si>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</si>
  <si>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</si>
  <si>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</si>
  <si>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</si>
  <si>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</si>
  <si>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</si>
  <si>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</si>
  <si>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</si>
  <si>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</si>
  <si>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</si>
  <si>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</si>
  <si>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</si>
  <si>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</si>
  <si>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</si>
  <si>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</si>
  <si>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</si>
  <si>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</si>
  <si>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</si>
  <si>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</si>
  <si>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</si>
  <si>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</si>
  <si>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</si>
  <si>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</si>
  <si>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</si>
  <si>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</si>
  <si>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</si>
  <si>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</si>
  <si>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</si>
  <si>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</si>
  <si>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</si>
  <si>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</si>
  <si>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</si>
  <si>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</si>
  <si>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</si>
  <si>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</si>
  <si>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</si>
  <si>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</si>
  <si>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</si>
  <si>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</si>
  <si>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</si>
  <si>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</si>
  <si>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</si>
  <si>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</si>
  <si>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</si>
  <si>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</si>
  <si>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</si>
  <si>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</si>
  <si>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</si>
  <si>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</si>
  <si>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</si>
  <si>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</si>
  <si>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</si>
  <si>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</si>
  <si>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</si>
  <si>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</si>
  <si>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</si>
  <si>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</si>
  <si>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</si>
  <si>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</si>
  <si>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</si>
  <si>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</si>
  <si>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</si>
  <si>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</si>
  <si>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</si>
  <si>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</si>
  <si>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</si>
  <si>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</si>
  <si>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</si>
  <si>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</si>
  <si>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</si>
  <si>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</si>
  <si>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</si>
  <si>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</si>
  <si>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</si>
  <si>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</si>
  <si>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</si>
  <si>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</si>
  <si>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</si>
  <si>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</si>
  <si>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</si>
  <si>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</si>
  <si>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</si>
  <si>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</si>
  <si>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</si>
  <si>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</si>
  <si>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</si>
  <si>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</si>
  <si>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</si>
  <si>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</si>
  <si>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</si>
  <si>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</si>
  <si>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</si>
  <si>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</si>
  <si>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</si>
  <si>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</si>
  <si>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</si>
  <si>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</si>
  <si>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</si>
  <si>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</si>
  <si>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</si>
  <si>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</si>
  <si>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</si>
  <si>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</si>
  <si>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</si>
  <si>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</si>
  <si>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</si>
  <si>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</si>
  <si>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</si>
  <si>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</si>
  <si>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</si>
  <si>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</si>
  <si>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</si>
  <si>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</si>
  <si>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</si>
  <si>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</si>
  <si>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</si>
  <si>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</si>
  <si>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</si>
  <si>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</si>
  <si>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</si>
  <si>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</si>
  <si>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</si>
  <si>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</si>
  <si>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</si>
  <si>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</si>
  <si>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</si>
  <si>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</si>
  <si>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</si>
  <si>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</si>
  <si>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</si>
  <si>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</si>
  <si>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</si>
  <si>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</si>
  <si>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</si>
  <si>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</si>
  <si>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</si>
  <si>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</si>
  <si>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</si>
  <si>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</si>
  <si>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</si>
  <si>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</si>
  <si>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</si>
  <si>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</si>
  <si>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</si>
  <si>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</si>
  <si>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</si>
  <si>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</si>
  <si>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</si>
  <si>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</si>
  <si>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</si>
  <si>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</si>
  <si>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</si>
  <si>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</si>
  <si>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</si>
  <si>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</si>
  <si>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</si>
  <si>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</si>
  <si>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</si>
  <si>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</si>
  <si>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</si>
  <si>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</si>
  <si>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</si>
  <si>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</si>
  <si>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</si>
  <si>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</si>
  <si>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</si>
  <si>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</si>
  <si>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</si>
  <si>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</si>
  <si>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</si>
  <si>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</si>
  <si>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</si>
  <si>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</si>
  <si>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</si>
  <si>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</si>
  <si>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</si>
  <si>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</si>
  <si>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</si>
  <si>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</si>
  <si>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</si>
  <si>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</si>
  <si>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</si>
  <si>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</si>
  <si>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</si>
  <si>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</si>
  <si>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</si>
  <si>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</si>
  <si>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</si>
  <si>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</si>
  <si>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</si>
  <si>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</si>
  <si>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</si>
  <si>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</si>
  <si>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</si>
  <si>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</si>
  <si>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</si>
  <si>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</si>
  <si>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</si>
  <si>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</si>
  <si>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</si>
  <si>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</si>
  <si>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</si>
  <si>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</si>
  <si>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</si>
  <si>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</si>
  <si>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</si>
  <si>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</si>
  <si>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</si>
  <si>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</si>
  <si>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</si>
  <si>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</si>
  <si>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</si>
  <si>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</si>
  <si>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</si>
  <si>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</si>
  <si>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</si>
  <si>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</si>
  <si>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</si>
  <si>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</si>
  <si>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</si>
  <si>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</si>
  <si>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</si>
  <si>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</si>
  <si>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</si>
  <si>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</si>
  <si>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</si>
  <si>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</si>
  <si>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</si>
  <si>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</si>
  <si>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</si>
  <si>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</si>
  <si>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</si>
  <si>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</si>
  <si>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</si>
  <si>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</si>
  <si>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</si>
  <si>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</si>
  <si>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</si>
  <si>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</si>
  <si>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</si>
  <si>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</si>
  <si>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</si>
  <si>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</si>
  <si>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</si>
  <si>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</si>
  <si>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</si>
  <si>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</si>
  <si>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</si>
  <si>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</si>
  <si>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</si>
  <si>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</si>
  <si>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</si>
  <si>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</si>
  <si>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</si>
  <si>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</si>
  <si>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</si>
  <si>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</si>
  <si>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</si>
  <si>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</si>
  <si>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</si>
  <si>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</si>
  <si>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</si>
  <si>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</si>
  <si>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</si>
  <si>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</si>
  <si>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</si>
  <si>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</si>
  <si>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</si>
  <si>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</si>
  <si>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</si>
  <si>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</si>
  <si>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</si>
  <si>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</si>
  <si>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</si>
  <si>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</si>
  <si>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</si>
  <si>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</si>
  <si>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</si>
  <si>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</si>
  <si>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</si>
  <si>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</si>
  <si>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</si>
  <si>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</si>
  <si>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</si>
  <si>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</si>
  <si>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</si>
  <si>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</si>
  <si>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</si>
  <si>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</si>
  <si>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</si>
  <si>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</si>
  <si>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</si>
  <si>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</si>
  <si>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</si>
  <si>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</si>
  <si>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</si>
  <si>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</si>
  <si>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</si>
  <si>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</si>
  <si>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</si>
  <si>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</si>
  <si>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</si>
  <si>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</si>
  <si>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</si>
  <si>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</si>
  <si>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</si>
  <si>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</si>
  <si>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</si>
  <si>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</si>
  <si>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</si>
  <si>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</si>
  <si>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</si>
  <si>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</si>
  <si>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</si>
  <si>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</si>
  <si>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</si>
  <si>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</si>
  <si>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</si>
  <si>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</si>
  <si>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</si>
  <si>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</si>
  <si>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</si>
  <si>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</si>
  <si>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</si>
  <si>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</si>
  <si>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</si>
  <si>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</si>
  <si>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</si>
  <si>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</si>
  <si>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</si>
  <si>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</si>
  <si>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</si>
  <si>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</si>
  <si>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</si>
  <si>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</si>
  <si>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</si>
  <si>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</si>
  <si>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</si>
  <si>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</si>
  <si>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</si>
  <si>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</si>
  <si>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</si>
  <si>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</si>
  <si>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</si>
  <si>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</si>
  <si>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</si>
  <si>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</si>
  <si>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</si>
  <si>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</si>
  <si>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</si>
  <si>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</si>
  <si>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</si>
  <si>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</si>
  <si>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</si>
  <si>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</si>
  <si>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</si>
  <si>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</si>
  <si>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</si>
  <si>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</si>
  <si>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</si>
  <si>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</si>
  <si>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</si>
  <si>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</si>
  <si>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</si>
  <si>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</si>
  <si>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</si>
  <si>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</si>
  <si>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</si>
  <si>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</si>
  <si>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</si>
  <si>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</si>
  <si>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</si>
  <si>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</si>
  <si>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</si>
  <si>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</si>
  <si>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</si>
  <si>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</si>
  <si>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</si>
  <si>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</si>
  <si>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</si>
  <si>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</si>
  <si>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</si>
  <si>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</si>
  <si>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</si>
  <si>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</si>
  <si>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</si>
  <si>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</si>
  <si>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</si>
  <si>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</si>
  <si>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</si>
  <si>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</si>
  <si>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</si>
  <si>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</si>
  <si>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</si>
  <si>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</si>
  <si>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</si>
  <si>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</si>
  <si>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</si>
  <si>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</si>
  <si>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</si>
  <si>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</si>
  <si>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</si>
  <si>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</si>
  <si>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</si>
  <si>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</si>
  <si>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</si>
  <si>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</si>
  <si>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</si>
  <si>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</si>
  <si>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</si>
  <si>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</si>
  <si>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</si>
  <si>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</si>
  <si>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</si>
  <si>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</si>
  <si>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</si>
  <si>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</si>
  <si>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</si>
  <si>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</si>
  <si>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</si>
  <si>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</si>
  <si>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</si>
  <si>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</si>
  <si>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</si>
  <si>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</si>
  <si>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</si>
  <si>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</si>
  <si>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</si>
  <si>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</si>
  <si>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</si>
  <si>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</si>
  <si>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</si>
  <si>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</si>
  <si>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</si>
  <si>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</si>
  <si>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</si>
  <si>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</si>
  <si>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</si>
  <si>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</si>
  <si>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</si>
  <si>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</si>
  <si>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</si>
  <si>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</si>
  <si>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</si>
  <si>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</si>
  <si>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</si>
  <si>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</si>
  <si>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</si>
  <si>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</si>
  <si>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</si>
  <si>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</si>
  <si>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</si>
  <si>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</si>
  <si>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</si>
  <si>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</si>
  <si>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</si>
  <si>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</si>
  <si>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</si>
  <si>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</si>
  <si>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</si>
  <si>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</si>
  <si>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</si>
  <si>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</si>
  <si>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</si>
  <si>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</si>
  <si>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</si>
  <si>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</si>
  <si>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</si>
  <si>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</si>
  <si>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</si>
  <si>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</si>
  <si>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</si>
  <si>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</si>
  <si>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</si>
  <si>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</si>
  <si>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</si>
  <si>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</si>
  <si>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</si>
  <si>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</si>
  <si>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</si>
  <si>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</si>
  <si>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</si>
  <si>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</si>
  <si>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</si>
  <si>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</si>
  <si>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</si>
  <si>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</si>
  <si>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</si>
  <si>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</si>
  <si>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</si>
  <si>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</si>
  <si>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</si>
  <si>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</si>
  <si>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</si>
  <si>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</si>
  <si>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</si>
  <si>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</si>
  <si>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</si>
  <si>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</si>
  <si>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</si>
  <si>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</si>
  <si>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</si>
  <si>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</si>
  <si>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</si>
  <si>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</si>
  <si>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</si>
  <si>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</si>
  <si>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</si>
  <si>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</si>
  <si>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</si>
  <si>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</si>
  <si>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</si>
  <si>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</si>
  <si>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</si>
  <si>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</si>
  <si>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</si>
  <si>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</si>
  <si>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</si>
  <si>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</si>
  <si>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</si>
  <si>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</si>
  <si>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</si>
  <si>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</si>
  <si>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</si>
  <si>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</si>
  <si>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</si>
  <si>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</si>
  <si>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</si>
  <si>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</si>
  <si>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</si>
  <si>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</si>
  <si>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</si>
  <si>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</si>
  <si>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</si>
  <si>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</si>
  <si>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</si>
  <si>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</si>
  <si>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</si>
  <si>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</si>
  <si>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</si>
  <si>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</si>
  <si>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</si>
  <si>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</si>
  <si>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</si>
  <si>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</si>
  <si>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</si>
  <si>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</si>
  <si>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</si>
  <si>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</si>
  <si>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</si>
  <si>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</si>
  <si>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</si>
  <si>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</si>
  <si>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</si>
  <si>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</si>
  <si>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</si>
  <si>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</si>
  <si>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</si>
  <si>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</si>
  <si>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</si>
  <si>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</si>
  <si>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</si>
  <si>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</si>
  <si>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</si>
  <si>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</si>
  <si>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</si>
  <si>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</si>
  <si>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</si>
  <si>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</si>
  <si>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</si>
  <si>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</si>
  <si>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</si>
  <si>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</si>
  <si>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</si>
  <si>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</si>
  <si>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</si>
  <si>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</si>
  <si>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</si>
  <si>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</si>
  <si>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</si>
  <si>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</si>
  <si>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</si>
  <si>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</si>
  <si>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</si>
  <si>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</si>
  <si>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</si>
  <si>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</si>
  <si>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</si>
  <si>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</si>
  <si>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</si>
  <si>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</si>
  <si>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</si>
  <si>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</si>
  <si>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</si>
  <si>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</si>
  <si>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</si>
  <si>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</si>
  <si>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</si>
  <si>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</si>
  <si>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</si>
  <si>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</si>
  <si>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</si>
  <si>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</si>
  <si>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</si>
  <si>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</si>
  <si>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</si>
  <si>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</si>
  <si>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</si>
  <si>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</si>
  <si>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</si>
  <si>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</si>
  <si>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</si>
  <si>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</si>
  <si>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</si>
  <si>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</si>
  <si>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</si>
  <si>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</si>
  <si>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</si>
  <si>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</si>
  <si>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</si>
  <si>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</si>
  <si>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</si>
  <si>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</si>
  <si>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</si>
  <si>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</si>
  <si>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</si>
  <si>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</si>
  <si>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</si>
  <si>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</si>
  <si>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</si>
  <si>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</si>
  <si>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</si>
  <si>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</si>
  <si>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</si>
  <si>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</si>
  <si>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</si>
  <si>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</si>
  <si>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</si>
  <si>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</si>
  <si>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</si>
  <si>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</si>
  <si>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</si>
  <si>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</si>
  <si>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</si>
  <si>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</si>
  <si>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</si>
  <si>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</si>
  <si>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</si>
  <si>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</si>
  <si>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</si>
  <si>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</si>
  <si>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</si>
  <si>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</si>
  <si>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</si>
  <si>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</si>
  <si>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</si>
  <si>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</si>
  <si>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</si>
  <si>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</si>
  <si>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</si>
  <si>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</si>
  <si>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</si>
  <si>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</si>
  <si>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</si>
  <si>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</si>
  <si>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</si>
  <si>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</si>
  <si>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</si>
  <si>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</si>
  <si>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</si>
  <si>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</si>
  <si>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</si>
  <si>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</si>
  <si>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</si>
  <si>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</si>
  <si>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</si>
  <si>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</si>
  <si>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</si>
  <si>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</si>
  <si>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</si>
  <si>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</si>
  <si>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</si>
  <si>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</si>
  <si>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</si>
  <si>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</si>
  <si>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</si>
  <si>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</si>
  <si>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</si>
  <si>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</si>
  <si>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</si>
  <si>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</si>
  <si>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</si>
  <si>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</si>
  <si>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</si>
  <si>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</si>
  <si>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</si>
  <si>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</si>
  <si>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</si>
  <si>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</si>
  <si>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</si>
  <si>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</si>
  <si>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</si>
  <si>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</si>
  <si>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</si>
  <si>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</si>
  <si>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</si>
  <si>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</si>
  <si>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</si>
  <si>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</si>
  <si>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</si>
  <si>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</si>
  <si>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</si>
  <si>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</si>
  <si>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</si>
  <si>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</si>
  <si>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</si>
  <si>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</si>
  <si>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</si>
  <si>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</si>
  <si>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</si>
  <si>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</si>
  <si>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</si>
  <si>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</si>
  <si>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</si>
  <si>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</si>
  <si>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</si>
  <si>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</si>
  <si>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</si>
  <si>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</si>
  <si>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</si>
  <si>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</si>
  <si>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</si>
  <si>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</si>
  <si>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</si>
  <si>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</si>
  <si>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</si>
  <si>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</si>
  <si>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</si>
  <si>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</si>
  <si>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</si>
  <si>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</si>
  <si>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</si>
  <si>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</si>
  <si>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</si>
  <si>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</si>
  <si>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</si>
  <si>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</si>
  <si>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</si>
  <si>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</si>
  <si>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</si>
  <si>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</si>
  <si>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</si>
  <si>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</si>
  <si>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</si>
  <si>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</si>
  <si>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</si>
  <si>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</si>
  <si>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</si>
  <si>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</si>
  <si>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</si>
  <si>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</si>
  <si>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</si>
  <si>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</si>
  <si>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</si>
  <si>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</si>
  <si>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</si>
  <si>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</si>
  <si>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</si>
  <si>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</si>
  <si>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</si>
  <si>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</si>
  <si>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</si>
  <si>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</si>
  <si>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</si>
  <si>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</si>
  <si>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</si>
  <si>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</si>
  <si>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</si>
  <si>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</si>
  <si>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</si>
  <si>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</si>
  <si>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</si>
  <si>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</si>
  <si>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</si>
  <si>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</si>
  <si>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</si>
  <si>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</si>
  <si>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</si>
  <si>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</si>
  <si>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</si>
  <si>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</si>
  <si>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</si>
  <si>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</si>
  <si>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</si>
  <si>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</si>
  <si>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</si>
  <si>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</si>
  <si>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</si>
  <si>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</si>
  <si>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</si>
  <si>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</si>
  <si>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</si>
  <si>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</si>
  <si>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</si>
  <si>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</si>
  <si>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</si>
  <si>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</si>
  <si>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</si>
  <si>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</si>
  <si>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</si>
  <si>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</si>
  <si>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</si>
  <si>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</si>
  <si>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</si>
  <si>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</si>
  <si>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</si>
  <si>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</si>
  <si>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</si>
  <si>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</si>
  <si>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</si>
  <si>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</si>
  <si>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</si>
  <si>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</si>
  <si>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</si>
  <si>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</si>
  <si>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</si>
  <si>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</si>
  <si>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</si>
  <si>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</si>
  <si>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</si>
  <si>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</si>
  <si>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</si>
  <si>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</si>
  <si>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</si>
  <si>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</si>
  <si>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</si>
  <si>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</si>
  <si>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</si>
  <si>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</si>
  <si>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</si>
  <si>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</si>
  <si>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</si>
  <si>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</si>
  <si>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</si>
  <si>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</si>
  <si>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</si>
  <si>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</si>
  <si>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</si>
  <si>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</si>
  <si>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</si>
  <si>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</si>
  <si>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</si>
  <si>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</si>
  <si>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</si>
  <si>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</si>
  <si>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</si>
  <si>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</si>
  <si>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</si>
  <si>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</si>
  <si>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</si>
  <si>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</si>
  <si>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</si>
  <si>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</si>
  <si>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</si>
  <si>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</si>
  <si>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</si>
  <si>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</si>
  <si>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</si>
  <si>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</si>
  <si>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</si>
  <si>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</si>
  <si>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</si>
  <si>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</si>
  <si>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</si>
  <si>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</si>
  <si>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</si>
  <si>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</si>
  <si>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</si>
  <si>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</si>
  <si>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</si>
  <si>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</si>
  <si>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</si>
  <si>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</si>
  <si>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</si>
  <si>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</si>
  <si>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</si>
  <si>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</si>
  <si>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</si>
  <si>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</si>
  <si>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</si>
  <si>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</si>
  <si>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</si>
  <si>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</si>
  <si>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</si>
  <si>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</si>
  <si>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</si>
  <si>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</si>
  <si>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</si>
  <si>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</si>
  <si>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</si>
  <si>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</si>
  <si>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</si>
  <si>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</si>
  <si>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</si>
  <si>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</si>
  <si>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</si>
  <si>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</si>
  <si>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</si>
  <si>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</si>
  <si>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</si>
  <si>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</si>
  <si>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</si>
  <si>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</si>
  <si>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</si>
  <si>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</si>
  <si>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</si>
  <si>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</si>
  <si>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</si>
  <si>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</si>
  <si>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</si>
  <si>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</si>
  <si>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</si>
  <si>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</si>
  <si>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</si>
  <si>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</si>
  <si>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</si>
  <si>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</si>
  <si>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</si>
  <si>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</si>
  <si>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</si>
  <si>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</si>
  <si>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</si>
  <si>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</si>
  <si>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</si>
  <si>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</si>
  <si>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</si>
  <si>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</si>
  <si>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</si>
  <si>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</si>
  <si>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</si>
  <si>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</si>
  <si>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</si>
  <si>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</si>
  <si>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</si>
  <si>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</si>
  <si>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</si>
  <si>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</si>
  <si>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</si>
  <si>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</si>
  <si>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</si>
  <si>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</si>
  <si>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</si>
  <si>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</si>
  <si>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</si>
  <si>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</si>
  <si>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</si>
  <si>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</si>
  <si>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</si>
  <si>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</si>
  <si>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</si>
  <si>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</si>
  <si>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</si>
  <si>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</si>
  <si>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</si>
  <si>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</si>
  <si>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</si>
  <si>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</si>
  <si>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</si>
  <si>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</si>
  <si>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</si>
  <si>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</si>
  <si>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</si>
  <si>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</si>
  <si>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</si>
  <si>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</si>
  <si>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</si>
  <si>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</si>
  <si>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</si>
  <si>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</si>
  <si>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</si>
  <si>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</si>
  <si>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</si>
  <si>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</si>
  <si>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</si>
  <si>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</si>
  <si>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</si>
  <si>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</si>
  <si>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</si>
  <si>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</si>
  <si>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</si>
  <si>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</si>
  <si>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</si>
  <si>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</si>
  <si>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</si>
  <si>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</si>
  <si>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</si>
  <si>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</si>
  <si>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</si>
  <si>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</si>
  <si>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</si>
  <si>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</si>
  <si>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</si>
  <si>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</si>
  <si>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</si>
  <si>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</si>
  <si>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</si>
  <si>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</si>
  <si>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</si>
  <si>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</si>
  <si>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</si>
  <si>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</si>
  <si>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</si>
  <si>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</si>
  <si>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</si>
  <si>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</si>
  <si>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</si>
  <si>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</si>
  <si>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</si>
  <si>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</si>
  <si>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</si>
  <si>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</si>
  <si>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</si>
  <si>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</si>
  <si>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</si>
  <si>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</si>
  <si>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</si>
  <si>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</si>
  <si>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</si>
  <si>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</si>
  <si>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</si>
  <si>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</si>
  <si>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</si>
  <si>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</si>
  <si>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</si>
  <si>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</si>
  <si>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</si>
  <si>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</si>
  <si>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</si>
  <si>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</si>
  <si>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</si>
  <si>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</si>
  <si>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</si>
  <si>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</si>
  <si>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</si>
  <si>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</si>
  <si>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</si>
  <si>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</si>
  <si>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</si>
  <si>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</si>
  <si>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</si>
  <si>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</si>
  <si>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</si>
  <si>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</si>
  <si>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</si>
  <si>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</si>
  <si>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</si>
  <si>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</si>
  <si>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</si>
  <si>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</si>
  <si>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</si>
  <si>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</si>
  <si>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</si>
  <si>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</si>
  <si>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</si>
  <si>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</si>
  <si>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</si>
  <si>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</si>
  <si>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</si>
  <si>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</si>
  <si>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</si>
  <si>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</si>
  <si>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</si>
  <si>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</si>
  <si>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</si>
  <si>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</si>
  <si>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</si>
  <si>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</si>
  <si>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</si>
  <si>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</si>
  <si>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</si>
  <si>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</si>
  <si>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</si>
  <si>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</si>
  <si>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</si>
  <si>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</si>
  <si>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</si>
  <si>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</si>
  <si>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</si>
  <si>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</si>
  <si>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</si>
  <si>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</si>
  <si>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</si>
  <si>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</si>
  <si>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</si>
  <si>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</si>
  <si>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</si>
  <si>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</si>
  <si>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</si>
  <si>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</si>
  <si>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</si>
  <si>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</si>
  <si>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</si>
  <si>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</si>
  <si>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</si>
  <si>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</si>
  <si>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</si>
  <si>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</si>
  <si>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</si>
  <si>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</si>
  <si>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</si>
  <si>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</si>
  <si>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</si>
  <si>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</si>
  <si>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</si>
  <si>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</si>
  <si>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</si>
  <si>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</si>
  <si>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</si>
  <si>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</si>
  <si>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</si>
  <si>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</si>
  <si>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</si>
  <si>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</si>
  <si>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</si>
  <si>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</si>
  <si>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</si>
  <si>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</si>
  <si>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</si>
  <si>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</si>
  <si>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</si>
  <si>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</si>
  <si>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</si>
  <si>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</si>
  <si>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</si>
  <si>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</si>
  <si>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</si>
  <si>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</si>
  <si>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</si>
  <si>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</si>
  <si>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</si>
  <si>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</si>
  <si>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</si>
  <si>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</si>
  <si>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</si>
  <si>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</si>
  <si>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</si>
  <si>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</si>
  <si>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</si>
  <si>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</si>
  <si>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</si>
  <si>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</si>
  <si>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</si>
  <si>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</si>
  <si>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</si>
  <si>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</si>
  <si>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</si>
  <si>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</si>
  <si>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</si>
  <si>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</si>
  <si>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</si>
  <si>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</si>
  <si>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</si>
  <si>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</si>
  <si>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</si>
  <si>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</si>
  <si>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</si>
  <si>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</si>
  <si>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</si>
  <si>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</si>
  <si>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</si>
  <si>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</si>
  <si>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</si>
  <si>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</si>
  <si>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</si>
  <si>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</si>
  <si>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</si>
  <si>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</si>
  <si>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</si>
  <si>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</si>
  <si>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</si>
  <si>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</si>
  <si>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</si>
  <si>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</si>
  <si>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</si>
  <si>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</si>
  <si>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</si>
  <si>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</si>
  <si>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</si>
  <si>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</si>
  <si>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</si>
  <si>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</si>
  <si>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</si>
  <si>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</si>
  <si>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</si>
  <si>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</si>
  <si>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</si>
  <si>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</si>
  <si>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</si>
  <si>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</si>
  <si>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</si>
  <si>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</si>
  <si>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</si>
  <si>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</si>
  <si>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</si>
  <si>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</si>
  <si>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</si>
  <si>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</si>
  <si>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</si>
  <si>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</si>
  <si>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</si>
  <si>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</si>
  <si>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</si>
  <si>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</si>
  <si>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</si>
  <si>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</si>
  <si>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</si>
  <si>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</si>
  <si>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</si>
  <si>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</si>
  <si>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</si>
  <si>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</si>
  <si>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</si>
  <si>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</si>
  <si>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</si>
  <si>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</si>
  <si>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</si>
  <si>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</si>
  <si>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</si>
  <si>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</si>
  <si>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</si>
  <si>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</si>
  <si>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</si>
  <si>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</si>
  <si>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</si>
  <si>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</si>
  <si>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</si>
  <si>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</si>
  <si>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</si>
  <si>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</si>
  <si>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</si>
  <si>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</si>
  <si>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</si>
  <si>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</si>
  <si>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</si>
  <si>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</si>
  <si>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</si>
  <si>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</si>
  <si>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</si>
  <si>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</si>
  <si>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</si>
  <si>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</si>
  <si>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</si>
  <si>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</si>
  <si>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</si>
  <si>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</si>
  <si>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</si>
  <si>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</si>
  <si>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</si>
  <si>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</si>
  <si>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</si>
  <si>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</si>
  <si>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</si>
  <si>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</si>
  <si>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</si>
  <si>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</si>
  <si>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</si>
  <si>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</si>
  <si>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</si>
  <si>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</si>
  <si>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</si>
  <si>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</si>
  <si>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</si>
  <si>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</si>
  <si>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</si>
  <si>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</si>
  <si>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</si>
  <si>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</si>
  <si>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</si>
  <si>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</si>
  <si>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</si>
  <si>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</si>
  <si>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</si>
  <si>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</si>
  <si>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</si>
  <si>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</si>
  <si>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</si>
  <si>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</si>
  <si>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</si>
  <si>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</si>
  <si>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</si>
  <si>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</si>
  <si>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</si>
  <si>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</si>
  <si>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</si>
  <si>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</si>
  <si>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</si>
  <si>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</si>
  <si>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</si>
  <si>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</si>
  <si>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</si>
  <si>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</si>
  <si>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</si>
  <si>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</si>
  <si>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</si>
  <si>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</si>
  <si>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</si>
  <si>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</si>
  <si>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</si>
  <si>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</si>
  <si>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</si>
  <si>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</si>
  <si>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</si>
  <si>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</si>
  <si>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</si>
  <si>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</si>
  <si>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</si>
  <si>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</si>
  <si>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</si>
  <si>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</si>
  <si>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</si>
  <si>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</si>
  <si>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</si>
  <si>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</si>
  <si>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</si>
  <si>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</si>
  <si>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</si>
  <si>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</si>
  <si>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</si>
  <si>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</si>
  <si>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</si>
  <si>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</si>
  <si>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</si>
  <si>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</si>
  <si>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</si>
  <si>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</si>
  <si>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</si>
  <si>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</si>
  <si>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</si>
  <si>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</si>
  <si>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</si>
  <si>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</si>
  <si>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</si>
  <si>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</si>
  <si>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</si>
  <si>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</si>
  <si>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</si>
  <si>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</si>
  <si>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</si>
  <si>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</si>
  <si>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</si>
  <si>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</si>
  <si>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</si>
  <si>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</si>
  <si>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</si>
  <si>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</si>
  <si>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</si>
  <si>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</si>
  <si>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</si>
  <si>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</si>
  <si>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</si>
  <si>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</si>
  <si>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</si>
  <si>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</si>
  <si>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</si>
  <si>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</si>
  <si>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</si>
  <si>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</si>
  <si>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</si>
  <si>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</si>
  <si>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</si>
  <si>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</si>
  <si>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</si>
  <si>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</si>
  <si>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</si>
  <si>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</si>
  <si>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</si>
  <si>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</si>
  <si>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</si>
  <si>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</si>
  <si>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</si>
  <si>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</si>
  <si>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</si>
  <si>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</si>
  <si>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</si>
  <si>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</si>
  <si>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</si>
  <si>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</si>
  <si>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</si>
  <si>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</si>
  <si>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</si>
  <si>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</si>
  <si>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</si>
  <si>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</si>
  <si>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</si>
  <si>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</si>
  <si>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</si>
  <si>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</si>
  <si>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</si>
  <si>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</si>
  <si>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</si>
  <si>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</si>
  <si>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</si>
  <si>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</si>
  <si>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</si>
  <si>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</si>
  <si>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</si>
  <si>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</si>
  <si>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</si>
  <si>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</si>
  <si>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</si>
  <si>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</si>
  <si>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</si>
  <si>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</si>
  <si>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</si>
  <si>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</si>
  <si>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</si>
  <si>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</si>
  <si>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</si>
  <si>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</si>
  <si>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</si>
  <si>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</si>
  <si>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</si>
  <si>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</si>
  <si>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</si>
  <si>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</si>
  <si>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</si>
  <si>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</si>
  <si>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</si>
  <si>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</si>
  <si>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</si>
  <si>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</si>
  <si>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</si>
  <si>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</si>
  <si>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</si>
  <si>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</si>
  <si>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</si>
  <si>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</si>
  <si>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</si>
  <si>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</si>
  <si>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</si>
  <si>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</si>
  <si>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</si>
  <si>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</si>
  <si>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</si>
  <si>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</si>
  <si>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</si>
  <si>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</si>
  <si>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</si>
  <si>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</si>
  <si>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</si>
  <si>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</si>
  <si>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</si>
  <si>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</si>
  <si>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</si>
  <si>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</si>
  <si>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</si>
  <si>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</si>
  <si>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</si>
  <si>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</si>
  <si>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</si>
  <si>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</si>
  <si>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</si>
  <si>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</si>
  <si>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</si>
  <si>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</si>
  <si>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</si>
  <si>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</si>
  <si>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</si>
  <si>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</si>
  <si>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</si>
  <si>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</si>
  <si>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</si>
  <si>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</si>
  <si>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</si>
  <si>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</si>
  <si>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</si>
  <si>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</si>
  <si>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</si>
  <si>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</si>
  <si>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</si>
  <si>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</si>
  <si>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</si>
  <si>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</si>
  <si>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</si>
  <si>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</si>
  <si>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</si>
  <si>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</si>
  <si>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</si>
  <si>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</si>
  <si>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</si>
  <si>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</si>
  <si>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</si>
  <si>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</si>
  <si>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</si>
  <si>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</si>
  <si>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</si>
  <si>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</si>
  <si>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</si>
  <si>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</si>
  <si>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</si>
  <si>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</si>
  <si>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</si>
  <si>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</si>
  <si>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</si>
  <si>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</si>
  <si>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</si>
  <si>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</si>
  <si>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</si>
  <si>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</si>
  <si>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</si>
  <si>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</si>
  <si>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</si>
  <si>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</si>
  <si>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</si>
  <si>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</si>
  <si>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</si>
  <si>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</si>
  <si>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</si>
  <si>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</si>
  <si>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</si>
  <si>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</si>
  <si>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</si>
  <si>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</si>
  <si>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</si>
  <si>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</si>
  <si>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</si>
  <si>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</si>
  <si>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</si>
  <si>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</si>
  <si>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</si>
  <si>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</si>
  <si>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</si>
  <si>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</si>
  <si>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</si>
  <si>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</si>
  <si>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</si>
  <si>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</si>
  <si>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</si>
  <si>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</si>
  <si>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</si>
  <si>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</si>
  <si>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</si>
  <si>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</si>
  <si>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</si>
  <si>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</si>
  <si>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</si>
  <si>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</si>
  <si>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</si>
  <si>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</si>
  <si>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</si>
  <si>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</si>
  <si>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</si>
  <si>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</si>
  <si>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</si>
  <si>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</si>
  <si>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</si>
  <si>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</si>
  <si>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</si>
  <si>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</si>
  <si>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</si>
  <si>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</si>
  <si>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</si>
  <si>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</si>
  <si>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</si>
  <si>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</si>
  <si>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</si>
  <si>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</si>
  <si>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</si>
  <si>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</si>
  <si>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</si>
  <si>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</si>
  <si>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</si>
  <si>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</si>
  <si>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</si>
  <si>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</si>
  <si>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</si>
  <si>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</si>
  <si>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</si>
  <si>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</si>
  <si>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</si>
  <si>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</si>
  <si>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</si>
  <si>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</si>
  <si>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</si>
  <si>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</si>
  <si>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</si>
  <si>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</si>
  <si>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</si>
  <si>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</si>
  <si>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</si>
  <si>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</si>
  <si>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</si>
  <si>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</si>
  <si>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</si>
  <si>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</si>
  <si>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</si>
  <si>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</si>
  <si>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</si>
  <si>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</si>
  <si>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</si>
  <si>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</si>
  <si>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</si>
  <si>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</si>
  <si>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</si>
  <si>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</si>
  <si>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</si>
  <si>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</si>
  <si>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</si>
  <si>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</si>
  <si>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</si>
  <si>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</si>
  <si>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</si>
  <si>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</si>
  <si>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</si>
  <si>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</si>
  <si>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</si>
  <si>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</si>
  <si>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</si>
  <si>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</si>
  <si>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</si>
  <si>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</si>
  <si>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</si>
  <si>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</si>
  <si>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</si>
  <si>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</si>
  <si>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</si>
  <si>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</si>
  <si>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</si>
  <si>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</si>
  <si>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</si>
  <si>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</si>
  <si>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</si>
  <si>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</si>
  <si>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</si>
  <si>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</si>
  <si>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</si>
  <si>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</si>
  <si>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</si>
  <si>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</si>
  <si>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</si>
  <si>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</si>
  <si>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</si>
  <si>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</si>
  <si>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</si>
  <si>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</si>
  <si>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</si>
  <si>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</si>
  <si>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</si>
  <si>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</si>
  <si>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</si>
  <si>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</si>
  <si>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</si>
  <si>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</si>
  <si>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</si>
  <si>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</si>
  <si>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</si>
  <si>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</si>
  <si>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</si>
  <si>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</si>
  <si>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</si>
  <si>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</si>
  <si>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</si>
  <si>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</si>
  <si>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</si>
  <si>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</si>
  <si>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</si>
  <si>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</si>
  <si>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</si>
  <si>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</si>
  <si>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</si>
  <si>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</si>
  <si>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</si>
  <si>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</si>
  <si>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</si>
  <si>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</si>
  <si>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</si>
  <si>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</si>
  <si>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</si>
  <si>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</si>
  <si>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</si>
  <si>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</si>
  <si>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</si>
  <si>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</si>
  <si>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</si>
  <si>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</si>
  <si>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</si>
  <si>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</si>
  <si>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</si>
  <si>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</si>
  <si>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</si>
  <si>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</si>
  <si>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</si>
  <si>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</si>
  <si>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</si>
  <si>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</si>
  <si>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</si>
  <si>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</si>
  <si>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</si>
  <si>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</si>
  <si>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</si>
  <si>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</si>
  <si>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</si>
  <si>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</si>
  <si>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</si>
  <si>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</si>
  <si>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</si>
  <si>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</si>
  <si>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</si>
  <si>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</si>
  <si>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</si>
  <si>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</si>
  <si>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</si>
  <si>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</si>
  <si>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</si>
  <si>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</si>
  <si>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</si>
  <si>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</si>
  <si>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</si>
  <si>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</si>
  <si>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</si>
  <si>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</si>
  <si>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</si>
  <si>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</si>
  <si>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</si>
  <si>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</si>
  <si>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</si>
  <si>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</si>
  <si>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</si>
  <si>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</si>
  <si>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</si>
  <si>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</si>
  <si>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</si>
  <si>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</si>
  <si>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</si>
  <si>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</si>
  <si>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</si>
  <si>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</si>
  <si>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</si>
  <si>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</si>
  <si>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</si>
  <si>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</si>
  <si>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</si>
  <si>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</si>
  <si>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</si>
  <si>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</si>
  <si>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</si>
  <si>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</si>
  <si>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</si>
  <si>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</si>
  <si>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</si>
  <si>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</si>
  <si>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</si>
  <si>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</si>
  <si>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</si>
  <si>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</si>
  <si>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</si>
  <si>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</si>
  <si>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</si>
  <si>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</si>
  <si>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</si>
  <si>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</si>
  <si>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</si>
  <si>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</si>
  <si>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</si>
  <si>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</si>
  <si>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</si>
  <si>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</si>
  <si>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</si>
  <si>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</si>
  <si>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</si>
  <si>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</si>
  <si>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</si>
  <si>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</si>
  <si>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</si>
  <si>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</si>
  <si>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</si>
  <si>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</si>
  <si>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</si>
  <si>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</si>
  <si>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</si>
  <si>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</si>
  <si>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</si>
  <si>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</si>
  <si>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</si>
  <si>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</si>
  <si>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</si>
  <si>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</si>
  <si>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</si>
  <si>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</si>
  <si>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</si>
  <si>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</si>
  <si>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</si>
  <si>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</si>
  <si>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</si>
  <si>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</si>
  <si>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</si>
  <si>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</si>
  <si>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</si>
  <si>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</si>
  <si>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</si>
  <si>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</si>
  <si>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</si>
  <si>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</si>
  <si>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</si>
  <si>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</si>
  <si>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</si>
  <si>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</si>
  <si>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</si>
  <si>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</si>
  <si>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</si>
  <si>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</si>
  <si>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</si>
  <si>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</si>
  <si>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</si>
  <si>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</si>
  <si>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</si>
  <si>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</si>
  <si>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</si>
  <si>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</si>
  <si>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</si>
  <si>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</si>
  <si>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</si>
  <si>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</si>
  <si>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</si>
  <si>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</si>
  <si>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</si>
  <si>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</si>
  <si>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</si>
  <si>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</si>
  <si>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</si>
  <si>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</si>
  <si>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</si>
  <si>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</si>
  <si>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</si>
  <si>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</si>
  <si>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</si>
  <si>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</si>
  <si>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</si>
  <si>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</si>
  <si>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</si>
  <si>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</si>
  <si>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</si>
  <si>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</si>
  <si>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</si>
  <si>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</si>
  <si>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</si>
  <si>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</si>
  <si>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</si>
  <si>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</si>
  <si>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</si>
  <si>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</si>
  <si>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</si>
  <si>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</si>
  <si>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</si>
  <si>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</si>
  <si>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</si>
  <si>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</si>
  <si>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</si>
  <si>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</si>
  <si>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</si>
  <si>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</si>
  <si>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</si>
  <si>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</si>
  <si>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</si>
  <si>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</si>
  <si>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</si>
  <si>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</si>
  <si>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</si>
  <si>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</si>
  <si>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</si>
  <si>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</si>
  <si>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</si>
  <si>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</si>
  <si>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</si>
  <si>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</si>
  <si>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</si>
  <si>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</si>
  <si>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</si>
  <si>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</si>
  <si>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</si>
  <si>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</si>
  <si>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</si>
  <si>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</si>
  <si>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</si>
  <si>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</si>
  <si>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</si>
  <si>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</si>
  <si>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</si>
  <si>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</si>
  <si>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</si>
  <si>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</si>
  <si>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</si>
  <si>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</si>
  <si>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</si>
  <si>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</si>
  <si>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</si>
  <si>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</si>
  <si>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</si>
  <si>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</si>
  <si>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</si>
  <si>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</si>
  <si>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</si>
  <si>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</si>
  <si>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</si>
  <si>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</si>
  <si>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</si>
  <si>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</si>
  <si>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</si>
  <si>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</si>
  <si>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</si>
  <si>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</si>
  <si>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</si>
  <si>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</si>
  <si>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</si>
  <si>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</si>
  <si>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</si>
  <si>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</si>
  <si>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</si>
  <si>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</si>
  <si>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</si>
  <si>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</si>
  <si>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</si>
  <si>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</si>
  <si>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</si>
  <si>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</si>
  <si>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</si>
  <si>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</si>
  <si>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</si>
  <si>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</si>
  <si>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</si>
  <si>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</si>
  <si>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</si>
  <si>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</si>
  <si>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</si>
  <si>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</si>
  <si>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</si>
  <si>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</si>
  <si>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</si>
  <si>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</si>
  <si>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</si>
  <si>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</si>
  <si>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</si>
  <si>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</si>
  <si>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</si>
  <si>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</si>
  <si>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</si>
  <si>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</si>
  <si>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</si>
  <si>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</si>
  <si>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</si>
  <si>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</si>
  <si>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</si>
  <si>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</si>
  <si>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</si>
  <si>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</si>
  <si>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</si>
  <si>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</si>
  <si>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</si>
  <si>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</si>
  <si>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</si>
  <si>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</si>
  <si>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</si>
  <si>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</si>
  <si>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</si>
  <si>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</si>
  <si>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</si>
  <si>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</si>
  <si>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</si>
  <si>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</si>
  <si>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</si>
  <si>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</si>
  <si>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</si>
  <si>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</si>
  <si>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</si>
  <si>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</si>
  <si>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</si>
  <si>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</si>
  <si>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</si>
  <si>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</si>
  <si>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</si>
  <si>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</si>
  <si>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</si>
  <si>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</si>
  <si>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</si>
  <si>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</si>
  <si>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</si>
  <si>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</si>
  <si>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</si>
  <si>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</si>
  <si>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</si>
  <si>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</si>
  <si>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</si>
  <si>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</si>
  <si>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</si>
  <si>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</si>
  <si>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</si>
  <si>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</si>
  <si>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</si>
  <si>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</si>
  <si>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</si>
  <si>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</si>
  <si>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</si>
  <si>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</si>
  <si>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</si>
  <si>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</si>
  <si>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</si>
  <si>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</si>
  <si>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</si>
  <si>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</si>
  <si>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</si>
  <si>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</si>
  <si>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</si>
  <si>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</si>
  <si>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</si>
  <si>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</si>
  <si>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</si>
  <si>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</si>
  <si>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</si>
  <si>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</si>
  <si>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</si>
  <si>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</si>
  <si>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</si>
  <si>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</si>
  <si>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</si>
  <si>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</si>
  <si>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</si>
  <si>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</si>
  <si>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</si>
  <si>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</si>
  <si>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</si>
  <si>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</si>
  <si>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</si>
  <si>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</si>
  <si>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</si>
  <si>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</si>
  <si>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</si>
  <si>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</si>
  <si>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</si>
  <si>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</si>
  <si>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</si>
  <si>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</si>
  <si>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</si>
  <si>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</si>
  <si>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</si>
  <si>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</si>
  <si>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</si>
  <si>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</si>
  <si>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</si>
  <si>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</si>
  <si>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</si>
  <si>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</si>
  <si>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</si>
  <si>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</si>
  <si>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</si>
  <si>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</si>
  <si>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</si>
  <si>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</si>
  <si>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</si>
  <si>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</si>
  <si>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</si>
  <si>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</si>
  <si>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</si>
  <si>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</si>
  <si>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</si>
  <si>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</si>
  <si>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</si>
  <si>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</si>
  <si>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</si>
  <si>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</si>
  <si>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</si>
  <si>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</si>
  <si>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</si>
  <si>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</si>
  <si>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</si>
  <si>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</si>
  <si>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</si>
  <si>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</si>
  <si>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</si>
  <si>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</si>
  <si>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</si>
  <si>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</si>
  <si>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</si>
  <si>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</si>
  <si>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</si>
  <si>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</si>
  <si>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</si>
  <si>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</si>
  <si>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</si>
  <si>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</si>
  <si>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</si>
  <si>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</si>
  <si>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</si>
  <si>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</si>
  <si>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</si>
  <si>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</si>
  <si>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</si>
  <si>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</si>
  <si>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</si>
  <si>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</si>
  <si>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</si>
  <si>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</si>
  <si>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</si>
  <si>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</si>
  <si>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</si>
  <si>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</si>
  <si>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</si>
  <si>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</si>
  <si>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</si>
  <si>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</si>
  <si>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</si>
  <si>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</si>
  <si>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</si>
  <si>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</si>
  <si>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</si>
  <si>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</si>
  <si>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</si>
  <si>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</si>
  <si>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</si>
  <si>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</si>
  <si>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</si>
  <si>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</si>
  <si>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</si>
  <si>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</si>
  <si>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</si>
  <si>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</si>
  <si>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</si>
  <si>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</si>
  <si>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</si>
  <si>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</si>
  <si>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</si>
  <si>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</si>
  <si>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</si>
  <si>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</si>
  <si>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</si>
  <si>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</si>
  <si>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</si>
  <si>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</si>
  <si>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</si>
  <si>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</si>
  <si>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</si>
  <si>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</si>
  <si>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</si>
  <si>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</si>
  <si>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</si>
  <si>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</si>
  <si>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</si>
  <si>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</si>
  <si>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</si>
  <si>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</si>
  <si>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</si>
  <si>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</si>
  <si>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</si>
  <si>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</si>
  <si>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</si>
  <si>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</si>
  <si>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</si>
  <si>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</si>
  <si>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</si>
  <si>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</si>
  <si>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</si>
  <si>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</si>
  <si>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</si>
  <si>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</si>
  <si>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</si>
  <si>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</si>
  <si>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</si>
  <si>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</si>
  <si>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</si>
  <si>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</si>
  <si>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</si>
  <si>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</si>
  <si>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</si>
  <si>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</si>
  <si>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</si>
  <si>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</si>
  <si>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</si>
  <si>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</si>
  <si>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</si>
  <si>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</si>
  <si>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</si>
  <si>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</si>
  <si>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</si>
  <si>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</si>
  <si>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</si>
  <si>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</si>
  <si>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</si>
  <si>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</si>
  <si>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</si>
  <si>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</si>
  <si>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</si>
  <si>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</si>
  <si>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</si>
  <si>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</si>
  <si>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</si>
  <si>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</si>
  <si>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</si>
  <si>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</si>
  <si>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</si>
  <si>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</si>
  <si>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</si>
  <si>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</si>
  <si>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</si>
  <si>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</si>
  <si>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</si>
  <si>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</si>
  <si>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</si>
  <si>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</si>
  <si>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</si>
  <si>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</si>
  <si>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</si>
  <si>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</si>
  <si>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</si>
  <si>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</si>
  <si>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</si>
  <si>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</si>
  <si>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</si>
  <si>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</si>
  <si>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</si>
  <si>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</si>
  <si>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</si>
  <si>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</si>
  <si>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</si>
  <si>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</si>
  <si>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</si>
  <si>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</si>
  <si>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</si>
  <si>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</si>
  <si>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</si>
  <si>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</si>
  <si>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</si>
  <si>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</si>
  <si>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</si>
  <si>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</si>
  <si>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</si>
  <si>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</si>
  <si>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</si>
  <si>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</si>
  <si>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</si>
  <si>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</si>
  <si>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</si>
  <si>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</si>
  <si>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</si>
  <si>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</si>
  <si>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</si>
  <si>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</si>
  <si>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</si>
  <si>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</si>
  <si>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</si>
  <si>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</si>
  <si>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</si>
  <si>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</si>
  <si>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</si>
  <si>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</si>
  <si>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</si>
  <si>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</si>
  <si>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</si>
  <si>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</si>
  <si>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</si>
  <si>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</si>
  <si>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</si>
  <si>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</si>
  <si>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</si>
  <si>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</si>
  <si>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</si>
  <si>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</si>
  <si>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</si>
  <si>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</si>
  <si>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</si>
  <si>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</si>
  <si>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</si>
  <si>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</si>
  <si>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</si>
  <si>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</si>
  <si>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</si>
  <si>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</si>
  <si>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</si>
  <si>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</si>
  <si>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</si>
  <si>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</si>
  <si>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</si>
  <si>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</si>
  <si>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</si>
  <si>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</si>
  <si>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</si>
  <si>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</si>
  <si>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</si>
  <si>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</si>
  <si>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</si>
  <si>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</si>
  <si>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</si>
  <si>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</si>
  <si>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</si>
  <si>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</si>
  <si>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</si>
  <si>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</si>
  <si>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</si>
  <si>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</si>
  <si>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</si>
  <si>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</si>
  <si>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</si>
  <si>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</si>
  <si>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</si>
  <si>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</si>
  <si>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</si>
  <si>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</si>
  <si>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</si>
  <si>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</si>
  <si>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</si>
  <si>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</si>
  <si>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</si>
  <si>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</si>
  <si>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</si>
  <si>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</si>
  <si>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</si>
  <si>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</si>
  <si>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</si>
  <si>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</si>
  <si>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</si>
  <si>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</si>
  <si>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</si>
  <si>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</si>
  <si>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</si>
  <si>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</si>
  <si>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</si>
  <si>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</si>
  <si>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</si>
  <si>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</si>
  <si>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</si>
  <si>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</si>
  <si>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</si>
  <si>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</si>
  <si>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</si>
  <si>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</si>
  <si>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</si>
  <si>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</si>
  <si>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</si>
  <si>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</si>
  <si>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</si>
  <si>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</si>
  <si>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</si>
  <si>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</si>
  <si>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</si>
  <si>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</si>
  <si>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</si>
  <si>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</si>
  <si>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</si>
  <si>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</si>
  <si>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</si>
  <si>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</si>
  <si>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</si>
  <si>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</si>
  <si>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</si>
  <si>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</si>
  <si>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</si>
  <si>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</si>
  <si>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</si>
  <si>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</si>
  <si>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</si>
  <si>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</si>
  <si>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</si>
  <si>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</si>
  <si>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</si>
  <si>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</si>
  <si>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</si>
  <si>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</si>
  <si>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</si>
  <si>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</si>
  <si>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</si>
  <si>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</si>
  <si>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</si>
  <si>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</si>
  <si>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</si>
  <si>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</si>
  <si>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</si>
  <si>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</si>
  <si>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</si>
  <si>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</si>
  <si>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</si>
  <si>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</si>
  <si>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</si>
  <si>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</si>
  <si>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</si>
  <si>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</si>
  <si>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</si>
  <si>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</si>
  <si>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</si>
  <si>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</si>
  <si>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</si>
  <si>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</si>
  <si>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</si>
  <si>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</si>
  <si>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</si>
  <si>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</si>
  <si>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</si>
  <si>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</si>
  <si>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</si>
  <si>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</si>
  <si>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</si>
  <si>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</si>
  <si>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</si>
  <si>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</si>
  <si>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</si>
  <si>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</si>
  <si>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</si>
  <si>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</si>
  <si>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</si>
  <si>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</si>
  <si>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</si>
  <si>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</si>
  <si>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</si>
  <si>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</si>
  <si>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</si>
  <si>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</si>
  <si>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</si>
  <si>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</si>
  <si>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</si>
  <si>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</si>
  <si>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</si>
  <si>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</si>
  <si>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</si>
  <si>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</si>
  <si>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</si>
  <si>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</si>
  <si>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</si>
  <si>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</si>
  <si>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</si>
  <si>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</si>
  <si>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</si>
  <si>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</si>
  <si>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</si>
  <si>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</si>
  <si>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</si>
  <si>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</si>
  <si>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</si>
  <si>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</si>
  <si>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</si>
  <si>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</si>
  <si>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</si>
  <si>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</si>
  <si>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</si>
  <si>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</si>
  <si>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</si>
  <si>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</si>
  <si>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</si>
  <si>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</si>
  <si>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</si>
  <si>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</si>
  <si>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</si>
  <si>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</si>
  <si>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</si>
  <si>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</si>
  <si>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</si>
  <si>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</si>
  <si>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</si>
  <si>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</si>
  <si>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</si>
  <si>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</si>
  <si>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</si>
  <si>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</si>
  <si>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</si>
  <si>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</si>
  <si>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</si>
  <si>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</si>
  <si>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</si>
  <si>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</si>
  <si>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</si>
  <si>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</si>
  <si>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</si>
  <si>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</si>
  <si>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</si>
  <si>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</si>
  <si>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</si>
  <si>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</si>
  <si>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</si>
  <si>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</si>
  <si>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</si>
  <si>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</si>
  <si>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</si>
  <si>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</si>
  <si>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</si>
  <si>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</si>
  <si>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</si>
  <si>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</si>
  <si>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</si>
  <si>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</si>
  <si>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</si>
  <si>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</si>
  <si>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</si>
  <si>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</si>
  <si>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</si>
  <si>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</si>
  <si>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</si>
  <si>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</si>
  <si>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</si>
  <si>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</si>
  <si>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</si>
  <si>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</si>
  <si>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</si>
  <si>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</si>
  <si>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</si>
  <si>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</si>
  <si>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</si>
  <si>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</si>
  <si>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</si>
  <si>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</si>
  <si>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</si>
  <si>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</si>
  <si>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</si>
  <si>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</si>
  <si>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</si>
  <si>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</si>
  <si>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</si>
  <si>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</si>
  <si>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</si>
  <si>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</si>
  <si>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</si>
  <si>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</si>
  <si>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</si>
  <si>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</si>
  <si>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</si>
  <si>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</si>
  <si>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</si>
  <si>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</si>
  <si>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</si>
  <si>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</si>
  <si>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</si>
  <si>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</si>
  <si>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</si>
  <si>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</si>
  <si>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</si>
  <si>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</si>
  <si>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</si>
  <si>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</si>
  <si>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</si>
  <si>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</si>
  <si>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</si>
  <si>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</si>
  <si>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</si>
  <si>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</si>
  <si>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</si>
  <si>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</si>
  <si>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</si>
  <si>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</si>
  <si>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</si>
  <si>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</si>
  <si>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</si>
  <si>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</si>
  <si>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</si>
  <si>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</si>
  <si>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</si>
  <si>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</si>
  <si>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</si>
  <si>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</si>
  <si>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</si>
  <si>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</si>
  <si>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</si>
  <si>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</si>
  <si>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</si>
  <si>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</si>
  <si>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</si>
  <si>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</si>
  <si>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</si>
  <si>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</si>
  <si>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</si>
  <si>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</si>
  <si>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</si>
  <si>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</si>
  <si>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</si>
  <si>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</si>
  <si>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</si>
  <si>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</si>
  <si>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</si>
  <si>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</si>
  <si>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</si>
  <si>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</si>
  <si>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</si>
  <si>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</si>
  <si>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</si>
  <si>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</si>
  <si>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</si>
  <si>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</si>
  <si>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</si>
  <si>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</si>
  <si>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</si>
  <si>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</si>
  <si>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</si>
  <si>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</si>
  <si>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</si>
  <si>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</si>
  <si>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</si>
  <si>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</si>
  <si>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</si>
  <si>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</si>
  <si>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</si>
  <si>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</si>
  <si>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</si>
  <si>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</si>
  <si>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</si>
  <si>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</si>
  <si>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</si>
  <si>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</si>
  <si>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</si>
  <si>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</si>
  <si>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</si>
  <si>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</si>
  <si>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</si>
  <si>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</si>
  <si>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</si>
  <si>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</si>
  <si>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</si>
  <si>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</si>
  <si>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</si>
  <si>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</si>
  <si>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</si>
  <si>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</si>
  <si>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</si>
  <si>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</si>
  <si>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</si>
  <si>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</si>
  <si>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</si>
  <si>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</si>
  <si>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</si>
  <si>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</si>
  <si>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</si>
  <si>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</si>
  <si>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</si>
  <si>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</si>
  <si>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</si>
  <si>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</si>
  <si>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</si>
  <si>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</si>
  <si>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</si>
  <si>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</si>
  <si>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</si>
  <si>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</si>
  <si>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</si>
  <si>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</si>
  <si>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</si>
  <si>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</si>
  <si>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</si>
  <si>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</si>
  <si>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</si>
  <si>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</si>
  <si>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</si>
  <si>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</si>
  <si>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</si>
  <si>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</si>
  <si>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</si>
  <si>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</si>
  <si>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</si>
  <si>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</si>
  <si>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</si>
  <si>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</si>
  <si>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</si>
  <si>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</si>
  <si>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</si>
  <si>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</si>
  <si>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</si>
  <si>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</si>
  <si>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</si>
  <si>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</si>
  <si>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</si>
  <si>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</si>
  <si>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</si>
  <si>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</si>
  <si>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</si>
  <si>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</si>
  <si>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</si>
  <si>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</si>
  <si>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</si>
  <si>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</si>
  <si>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</si>
  <si>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</si>
  <si>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</si>
  <si>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</si>
  <si>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</si>
  <si>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</si>
  <si>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</si>
  <si>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</si>
  <si>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</si>
  <si>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</si>
  <si>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</si>
  <si>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</si>
  <si>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</si>
  <si>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</si>
  <si>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</si>
  <si>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</si>
  <si>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</si>
  <si>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</si>
  <si>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</si>
  <si>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</si>
  <si>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</si>
  <si>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</si>
  <si>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</si>
  <si>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</si>
  <si>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</si>
  <si>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</si>
  <si>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</si>
  <si>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</si>
  <si>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</si>
  <si>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</si>
  <si>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</si>
  <si>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</si>
  <si>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</si>
  <si>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</si>
  <si>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</si>
  <si>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</si>
  <si>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</si>
  <si>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</si>
  <si>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</si>
  <si>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</si>
  <si>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</si>
  <si>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</si>
  <si>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</si>
  <si>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</si>
  <si>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</si>
  <si>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</si>
  <si>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</si>
  <si>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</si>
  <si>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</si>
  <si>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</si>
  <si>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</si>
  <si>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</si>
  <si>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</si>
  <si>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</si>
  <si>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</si>
  <si>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</si>
  <si>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</si>
  <si>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</si>
  <si>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</si>
  <si>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</si>
  <si>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</si>
  <si>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</si>
  <si>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</si>
  <si>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</si>
  <si>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</si>
  <si>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</si>
  <si>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</si>
  <si>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</si>
  <si>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</si>
  <si>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</si>
  <si>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</si>
  <si>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</si>
  <si>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</si>
  <si>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</si>
  <si>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</si>
  <si>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</si>
  <si>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</si>
  <si>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</si>
  <si>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</si>
  <si>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</si>
  <si>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</si>
  <si>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</si>
  <si>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</si>
  <si>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</si>
  <si>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</si>
  <si>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</si>
  <si>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</si>
  <si>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</si>
  <si>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</si>
  <si>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</si>
  <si>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</si>
  <si>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</si>
  <si>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</si>
  <si>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</si>
  <si>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</si>
  <si>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</si>
  <si>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</si>
  <si>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</si>
  <si>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</si>
  <si>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</si>
  <si>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</si>
  <si>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</si>
  <si>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</si>
  <si>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</si>
  <si>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</si>
  <si>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</si>
  <si>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</si>
  <si>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</si>
  <si>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</si>
  <si>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</si>
  <si>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</si>
  <si>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</si>
  <si>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</si>
  <si>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</si>
  <si>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</si>
  <si>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</si>
  <si>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</si>
  <si>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</si>
  <si>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</si>
  <si>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</si>
  <si>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</si>
  <si>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</si>
  <si>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</si>
  <si>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</si>
  <si>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</si>
  <si>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</si>
  <si>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</si>
  <si>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</si>
  <si>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</si>
  <si>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</si>
  <si>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</si>
  <si>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</si>
  <si>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</si>
  <si>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</si>
  <si>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</si>
  <si>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</si>
  <si>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</si>
  <si>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</si>
  <si>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</si>
  <si>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</si>
  <si>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</si>
  <si>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</si>
  <si>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</si>
  <si>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</si>
  <si>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</si>
  <si>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</si>
  <si>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</si>
  <si>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</si>
  <si>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</si>
  <si>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</si>
  <si>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</si>
  <si>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</si>
  <si>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</si>
  <si>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</si>
  <si>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</si>
  <si>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</si>
  <si>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</si>
  <si>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</si>
  <si>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</si>
  <si>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</si>
  <si>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</si>
  <si>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</si>
  <si>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</si>
  <si>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</si>
  <si>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</si>
  <si>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</si>
  <si>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</si>
  <si>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</si>
  <si>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</si>
  <si>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</si>
  <si>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</si>
  <si>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</si>
  <si>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</si>
  <si>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</si>
  <si>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</si>
  <si>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</si>
  <si>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</si>
  <si>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</si>
  <si>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</si>
  <si>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</si>
  <si>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</si>
  <si>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</si>
  <si>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</si>
  <si>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</si>
  <si>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</si>
  <si>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</si>
  <si>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</si>
  <si>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</si>
  <si>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</si>
  <si>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</si>
  <si>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</si>
  <si>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</si>
  <si>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</si>
  <si>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</si>
  <si>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</si>
  <si>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</si>
  <si>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</si>
  <si>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</si>
  <si>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</si>
  <si>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</si>
  <si>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</si>
  <si>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</si>
  <si>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</si>
  <si>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</si>
  <si>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</si>
  <si>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</si>
  <si>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</si>
  <si>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</si>
  <si>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</si>
  <si>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</si>
  <si>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</si>
  <si>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</si>
  <si>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</si>
  <si>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</si>
  <si>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</si>
  <si>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</si>
  <si>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</si>
  <si>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</si>
  <si>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</si>
  <si>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</si>
  <si>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</si>
  <si>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</si>
  <si>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</si>
  <si>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</si>
  <si>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</si>
  <si>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</si>
  <si>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</si>
  <si>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</si>
  <si>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</si>
  <si>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</si>
  <si>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</si>
  <si>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</si>
  <si>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</si>
  <si>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</si>
  <si>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</si>
  <si>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</si>
  <si>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</si>
  <si>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</si>
  <si>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</si>
  <si>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</si>
  <si>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</si>
  <si>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</si>
  <si>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</si>
  <si>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</si>
  <si>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</si>
  <si>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</si>
  <si>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</si>
  <si>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</si>
  <si>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</si>
  <si>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</si>
  <si>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</si>
  <si>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</si>
  <si>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</si>
  <si>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</si>
  <si>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</si>
  <si>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</si>
  <si>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</si>
  <si>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</si>
  <si>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</si>
  <si>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</si>
  <si>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</si>
  <si>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</si>
  <si>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</si>
  <si>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</si>
  <si>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</si>
  <si>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</si>
  <si>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</si>
  <si>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</si>
  <si>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</si>
  <si>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</si>
  <si>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</si>
  <si>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</si>
  <si>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</si>
  <si>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</si>
  <si>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</si>
  <si>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</si>
  <si>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</si>
  <si>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</si>
  <si>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</si>
  <si>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</si>
  <si>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</si>
  <si>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</si>
  <si>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</si>
  <si>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</si>
  <si>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</si>
  <si>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</si>
  <si>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</si>
  <si>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</si>
  <si>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</si>
  <si>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</si>
  <si>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</si>
  <si>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</si>
  <si>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</si>
  <si>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</si>
  <si>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</si>
  <si>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</si>
  <si>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</si>
  <si>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</si>
  <si>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</si>
  <si>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</si>
  <si>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</si>
  <si>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</si>
  <si>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</si>
  <si>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</si>
  <si>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</si>
  <si>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</si>
  <si>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</si>
  <si>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</si>
  <si>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</si>
  <si>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</si>
  <si>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</si>
  <si>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</si>
  <si>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</si>
  <si>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</si>
  <si>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</si>
  <si>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</si>
  <si>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</si>
  <si>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</si>
  <si>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</si>
  <si>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</si>
  <si>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</si>
  <si>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</si>
  <si>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</si>
  <si>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</si>
  <si>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</si>
  <si>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</si>
  <si>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</si>
  <si>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</si>
  <si>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</si>
  <si>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</si>
  <si>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</si>
  <si>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</si>
  <si>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</si>
  <si>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</si>
  <si>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</si>
  <si>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</si>
  <si>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</si>
  <si>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</si>
  <si>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</si>
  <si>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</si>
  <si>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</si>
  <si>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</si>
  <si>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</si>
  <si>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</si>
  <si>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</si>
  <si>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</si>
  <si>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</si>
  <si>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</si>
  <si>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</si>
  <si>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</si>
  <si>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</si>
  <si>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</si>
  <si>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</si>
  <si>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</si>
  <si>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</si>
  <si>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</si>
  <si>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</si>
  <si>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</si>
  <si>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</si>
  <si>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</si>
  <si>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</si>
  <si>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</si>
  <si>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</si>
  <si>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</si>
  <si>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</si>
  <si>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</si>
  <si>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</si>
  <si>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</si>
  <si>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</si>
  <si>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</si>
  <si>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</si>
  <si>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</si>
  <si>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</si>
  <si>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</si>
  <si>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</si>
  <si>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</si>
  <si>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</si>
  <si>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</si>
  <si>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</si>
  <si>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</si>
  <si>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</si>
  <si>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</si>
  <si>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</si>
  <si>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</si>
  <si>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</si>
  <si>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</si>
  <si>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</si>
  <si>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</si>
  <si>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</si>
  <si>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</si>
  <si>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</si>
  <si>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</si>
  <si>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</si>
  <si>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</si>
  <si>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</si>
  <si>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</si>
  <si>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</si>
  <si>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</si>
  <si>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</si>
  <si>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</si>
  <si>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</si>
  <si>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</si>
  <si>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</si>
  <si>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</si>
  <si>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</si>
  <si>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</si>
  <si>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</si>
  <si>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</si>
  <si>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</si>
  <si>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</si>
  <si>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</si>
  <si>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</si>
  <si>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</si>
  <si>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</si>
  <si>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</si>
  <si>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</si>
  <si>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</si>
  <si>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</si>
  <si>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</si>
  <si>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</si>
  <si>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</si>
  <si>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</si>
  <si>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</si>
  <si>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</si>
  <si>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</si>
  <si>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</si>
  <si>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</si>
  <si>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</si>
  <si>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</si>
  <si>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</si>
  <si>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</si>
  <si>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</si>
  <si>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</si>
  <si>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</si>
  <si>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</si>
  <si>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</si>
  <si>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</si>
  <si>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</si>
  <si>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</si>
  <si>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</si>
  <si>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</si>
  <si>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</si>
  <si>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</si>
  <si>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</si>
  <si>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</si>
  <si>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</si>
  <si>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</si>
  <si>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</si>
  <si>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</si>
  <si>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</si>
  <si>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</si>
  <si>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</si>
  <si>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</si>
  <si>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</si>
  <si>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</si>
  <si>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</si>
  <si>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</si>
  <si>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</si>
  <si>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</si>
  <si>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</si>
  <si>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</si>
  <si>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</si>
  <si>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</si>
  <si>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</si>
  <si>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</si>
  <si>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</si>
  <si>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</si>
  <si>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</si>
  <si>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</si>
  <si>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</si>
  <si>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</si>
  <si>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</si>
  <si>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</si>
  <si>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</si>
  <si>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</si>
  <si>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</si>
  <si>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</si>
  <si>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</si>
  <si>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</si>
  <si>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</si>
  <si>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</si>
  <si>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</si>
  <si>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</si>
  <si>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</si>
  <si>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</si>
  <si>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</si>
  <si>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</si>
  <si>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</si>
  <si>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</si>
  <si>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</si>
  <si>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</si>
  <si>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</si>
  <si>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</si>
  <si>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</si>
  <si>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</si>
  <si>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</si>
  <si>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</si>
  <si>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</si>
  <si>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</si>
  <si>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</si>
  <si>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</si>
  <si>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</si>
  <si>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</si>
  <si>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</si>
  <si>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</si>
  <si>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</si>
  <si>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</si>
  <si>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</si>
  <si>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</si>
  <si>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</si>
  <si>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</si>
  <si>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</si>
  <si>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</si>
  <si>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</si>
  <si>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</si>
  <si>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</si>
  <si>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</si>
  <si>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</si>
  <si>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</si>
  <si>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</si>
  <si>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</si>
  <si>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</si>
  <si>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</si>
  <si>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</si>
  <si>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</si>
  <si>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</si>
  <si>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</si>
  <si>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</si>
  <si>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</si>
  <si>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</si>
  <si>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</si>
  <si>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</si>
  <si>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</si>
  <si>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</si>
  <si>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</si>
  <si>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</si>
  <si>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</si>
  <si>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</si>
  <si>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</si>
  <si>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</si>
  <si>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</si>
  <si>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</si>
  <si>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</si>
  <si>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</si>
  <si>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</si>
  <si>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</si>
  <si>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</si>
  <si>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</si>
  <si>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</si>
  <si>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</si>
  <si>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</si>
  <si>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</si>
  <si>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</si>
  <si>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</si>
  <si>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</si>
  <si>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</si>
  <si>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</si>
  <si>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</si>
  <si>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</si>
  <si>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</si>
  <si>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</si>
  <si>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</si>
  <si>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</si>
  <si>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</si>
  <si>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</si>
  <si>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</si>
  <si>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</si>
  <si>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</si>
  <si>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</si>
  <si>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</si>
  <si>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</si>
  <si>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</si>
  <si>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</si>
  <si>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</si>
  <si>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</si>
  <si>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</si>
  <si>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</si>
  <si>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</si>
  <si>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</si>
  <si>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</si>
  <si>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</si>
  <si>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</si>
  <si>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</si>
  <si>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</si>
  <si>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</si>
  <si>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</si>
  <si>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</si>
  <si>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</si>
  <si>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</si>
  <si>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</si>
  <si>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</si>
  <si>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</si>
  <si>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</si>
  <si>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</si>
  <si>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</si>
  <si>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</si>
  <si>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</si>
  <si>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</si>
  <si>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</si>
  <si>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</si>
  <si>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</si>
  <si>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</si>
  <si>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</si>
  <si>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</si>
  <si>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</si>
  <si>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</si>
  <si>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</si>
  <si>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</si>
  <si>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</si>
  <si>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</si>
  <si>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</si>
  <si>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</si>
  <si>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</si>
  <si>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</si>
  <si>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</si>
  <si>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</si>
  <si>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</si>
  <si>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</si>
  <si>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</si>
  <si>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</si>
  <si>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</si>
  <si>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</si>
  <si>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</si>
  <si>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</si>
  <si>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</si>
  <si>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</si>
  <si>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</si>
  <si>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</si>
  <si>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</si>
  <si>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</si>
  <si>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</si>
  <si>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</si>
  <si>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</si>
  <si>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</si>
  <si>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</si>
  <si>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</si>
  <si>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</si>
  <si>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</si>
  <si>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</si>
  <si>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</si>
  <si>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</si>
  <si>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</si>
  <si>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</si>
  <si>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</si>
  <si>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</si>
  <si>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</si>
  <si>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</si>
  <si>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</si>
  <si>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</si>
  <si>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</si>
  <si>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</si>
  <si>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</si>
  <si>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</si>
  <si>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</si>
  <si>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</si>
  <si>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</si>
  <si>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</si>
  <si>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</si>
  <si>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</si>
  <si>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</si>
  <si>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</si>
  <si>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</si>
  <si>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</si>
  <si>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</si>
  <si>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</si>
  <si>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</si>
  <si>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</si>
  <si>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</si>
  <si>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</si>
  <si>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</si>
  <si>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</si>
  <si>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</si>
  <si>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</si>
  <si>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</si>
  <si>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</si>
  <si>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</si>
  <si>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</si>
  <si>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</si>
  <si>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</si>
  <si>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</si>
  <si>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</si>
  <si>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</si>
  <si>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</si>
  <si>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</si>
  <si>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</si>
  <si>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</si>
  <si>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</si>
  <si>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</si>
  <si>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</si>
  <si>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</si>
  <si>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</si>
  <si>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</si>
  <si>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</si>
  <si>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</si>
  <si>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</si>
  <si>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</si>
  <si>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</si>
  <si>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</si>
  <si>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</si>
  <si>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</si>
  <si>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</si>
  <si>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</si>
  <si>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</si>
  <si>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</si>
  <si>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</si>
  <si>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</si>
  <si>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</si>
  <si>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</si>
  <si>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</si>
  <si>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</si>
  <si>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</si>
  <si>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</si>
  <si>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</si>
  <si>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</si>
  <si>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</si>
  <si>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</si>
  <si>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</si>
  <si>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</si>
  <si>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</si>
  <si>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</si>
  <si>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</si>
  <si>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</si>
  <si>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</si>
  <si>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</si>
  <si>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</si>
  <si>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</si>
  <si>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</si>
  <si>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</si>
  <si>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</si>
  <si>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</si>
  <si>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</si>
  <si>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</si>
  <si>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</si>
  <si>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</si>
  <si>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</si>
  <si>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</si>
  <si>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</si>
  <si>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</si>
  <si>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</si>
  <si>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</si>
  <si>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</si>
  <si>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</si>
  <si>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</si>
  <si>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</si>
  <si>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</si>
  <si>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</si>
  <si>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</si>
  <si>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</si>
  <si>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</si>
  <si>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</si>
  <si>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</si>
  <si>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</si>
  <si>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</si>
  <si>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</si>
  <si>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</si>
  <si>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</si>
  <si>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</si>
  <si>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</si>
  <si>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</si>
  <si>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</si>
  <si>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</si>
  <si>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</si>
  <si>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</si>
  <si>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</si>
  <si>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</si>
  <si>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</si>
  <si>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</si>
  <si>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</si>
  <si>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</si>
  <si>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</si>
  <si>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</si>
  <si>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</si>
  <si>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</si>
  <si>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</si>
  <si>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</si>
  <si>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</si>
  <si>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</si>
  <si>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</si>
  <si>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</si>
  <si>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</si>
  <si>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</si>
  <si>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</si>
  <si>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</si>
  <si>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</si>
  <si>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</si>
  <si>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</si>
  <si>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</si>
  <si>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</si>
  <si>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</si>
  <si>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</si>
  <si>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</si>
  <si>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</si>
  <si>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</si>
  <si>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</si>
  <si>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</si>
  <si>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</si>
  <si>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</si>
  <si>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</si>
  <si>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</si>
  <si>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</si>
  <si>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</si>
  <si>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</si>
  <si>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</si>
  <si>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</si>
  <si>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</si>
  <si>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</si>
  <si>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</si>
  <si>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</si>
  <si>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</si>
  <si>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</si>
  <si>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</si>
  <si>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</si>
  <si>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</si>
  <si>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</si>
  <si>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</si>
  <si>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</si>
  <si>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</si>
  <si>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</si>
  <si>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</si>
  <si>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</si>
  <si>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</si>
  <si>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</si>
  <si>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</si>
  <si>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</si>
  <si>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</si>
  <si>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</si>
  <si>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</si>
  <si>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</si>
  <si>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</si>
  <si>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</si>
  <si>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</si>
  <si>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</si>
  <si>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</si>
  <si>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</si>
  <si>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</si>
  <si>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</si>
  <si>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</si>
  <si>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</si>
  <si>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</si>
  <si>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</si>
  <si>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</si>
  <si>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</si>
  <si>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</si>
  <si>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</si>
  <si>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</si>
  <si>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</si>
  <si>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</si>
  <si>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</si>
  <si>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</si>
  <si>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</si>
  <si>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</si>
  <si>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</si>
  <si>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</si>
  <si>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</si>
  <si>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</si>
  <si>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</si>
  <si>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</si>
  <si>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</si>
  <si>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</si>
  <si>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</si>
  <si>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</si>
  <si>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</si>
  <si>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</si>
  <si>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</si>
  <si>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</si>
  <si>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</si>
  <si>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</si>
  <si>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</si>
  <si>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</si>
  <si>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</si>
  <si>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</si>
  <si>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</si>
  <si>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</si>
  <si>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</si>
  <si>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</si>
  <si>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</si>
  <si>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</si>
  <si>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</si>
  <si>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</si>
  <si>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</si>
  <si>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</si>
  <si>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</si>
  <si>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</si>
  <si>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</si>
  <si>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</si>
  <si>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</si>
  <si>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</si>
  <si>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</si>
  <si>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</si>
  <si>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</si>
  <si>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</si>
  <si>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</si>
  <si>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</si>
  <si>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</si>
  <si>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</si>
  <si>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</si>
  <si>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</si>
  <si>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</si>
  <si>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</si>
  <si>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</si>
  <si>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</si>
  <si>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</si>
  <si>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</si>
  <si>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</si>
  <si>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</si>
  <si>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</si>
  <si>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</si>
  <si>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</si>
  <si>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</si>
  <si>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</si>
  <si>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</si>
  <si>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</si>
  <si>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</si>
  <si>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</si>
  <si>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</si>
  <si>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</si>
  <si>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</si>
  <si>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</si>
  <si>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</si>
  <si>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</si>
  <si>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</si>
  <si>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</si>
  <si>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</si>
  <si>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</si>
  <si>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</si>
  <si>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</si>
  <si>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</si>
  <si>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</si>
  <si>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</si>
  <si>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</si>
  <si>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</si>
  <si>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</si>
  <si>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</si>
  <si>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</si>
  <si>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</si>
  <si>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</si>
  <si>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</si>
  <si>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</si>
  <si>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</si>
  <si>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</si>
  <si>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</si>
  <si>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</si>
  <si>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</si>
  <si>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</si>
  <si>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</si>
  <si>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</si>
  <si>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</si>
  <si>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</si>
  <si>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</si>
  <si>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</si>
  <si>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</si>
  <si>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</si>
  <si>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</si>
  <si>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</si>
  <si>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</si>
  <si>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</si>
  <si>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</si>
  <si>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</si>
  <si>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</si>
  <si>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</si>
  <si>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</si>
  <si>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</si>
  <si>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</si>
  <si>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</si>
  <si>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</si>
  <si>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</si>
  <si>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</si>
  <si>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</si>
  <si>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</si>
  <si>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</si>
  <si>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</si>
  <si>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</si>
  <si>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</si>
  <si>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</si>
  <si>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</si>
  <si>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</si>
  <si>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</si>
  <si>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</si>
  <si>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</si>
  <si>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</si>
  <si>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</si>
  <si>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</si>
  <si>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</si>
  <si>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</si>
  <si>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</si>
  <si>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</si>
  <si>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</si>
  <si>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</si>
  <si>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</si>
  <si>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</si>
  <si>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</si>
  <si>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</si>
  <si>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</si>
  <si>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</si>
  <si>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</si>
  <si>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</si>
  <si>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</si>
  <si>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</si>
  <si>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</si>
  <si>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</si>
  <si>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</si>
  <si>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</si>
  <si>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</si>
  <si>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</si>
  <si>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</si>
  <si>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</si>
  <si>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</si>
  <si>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</si>
  <si>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</si>
  <si>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</si>
  <si>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</si>
  <si>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</si>
  <si>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</si>
  <si>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</si>
  <si>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</si>
  <si>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</si>
  <si>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</si>
  <si>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</si>
  <si>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</si>
  <si>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</si>
  <si>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</si>
  <si>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</si>
  <si>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</si>
  <si>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</si>
  <si>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</si>
  <si>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</si>
  <si>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</si>
  <si>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</si>
  <si>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</si>
  <si>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</si>
  <si>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</si>
  <si>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</si>
  <si>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</si>
  <si>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</si>
  <si>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</si>
  <si>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</si>
  <si>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</si>
  <si>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</si>
  <si>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</si>
  <si>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</si>
  <si>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</si>
  <si>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</si>
  <si>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</si>
  <si>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</si>
  <si>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</si>
  <si>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</si>
  <si>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</si>
  <si>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</si>
  <si>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</si>
  <si>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</si>
  <si>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</si>
  <si>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</si>
  <si>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</si>
  <si>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</si>
  <si>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</si>
  <si>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</si>
  <si>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</si>
  <si>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</si>
  <si>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</si>
  <si>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</si>
  <si>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</si>
  <si>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</si>
  <si>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</si>
  <si>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</si>
  <si>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</si>
  <si>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</si>
  <si>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</si>
  <si>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</si>
  <si>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</si>
  <si>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</si>
  <si>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</si>
  <si>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</si>
  <si>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</si>
  <si>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</si>
  <si>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</si>
  <si>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</si>
  <si>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</si>
  <si>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</si>
  <si>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</si>
  <si>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</si>
  <si>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</si>
  <si>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</si>
  <si>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</si>
  <si>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</si>
  <si>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</si>
  <si>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</si>
  <si>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</si>
  <si>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</si>
  <si>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</si>
  <si>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</si>
  <si>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</si>
  <si>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</si>
  <si>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</si>
  <si>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</si>
  <si>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</si>
  <si>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</si>
  <si>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</si>
  <si>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</si>
  <si>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</si>
  <si>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</si>
  <si>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</si>
  <si>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</si>
  <si>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</si>
  <si>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</si>
  <si>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</si>
  <si>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</si>
  <si>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</si>
  <si>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</si>
  <si>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</si>
  <si>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</si>
  <si>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</si>
  <si>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</si>
  <si>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</si>
  <si>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</si>
  <si>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</si>
  <si>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</si>
  <si>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</si>
  <si>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</si>
  <si>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</si>
  <si>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</si>
  <si>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</si>
  <si>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</si>
  <si>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</si>
  <si>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</si>
  <si>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</si>
  <si>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</si>
  <si>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</si>
  <si>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</si>
  <si>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</si>
  <si>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</si>
  <si>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</si>
  <si>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</si>
  <si>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</si>
  <si>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</si>
  <si>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</si>
  <si>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</si>
  <si>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</si>
  <si>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</si>
  <si>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</si>
  <si>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</si>
  <si>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</si>
  <si>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</si>
  <si>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</si>
  <si>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</si>
  <si>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</si>
  <si>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</si>
  <si>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</si>
  <si>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</si>
  <si>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</si>
  <si>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</si>
  <si>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</si>
  <si>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</si>
  <si>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</si>
  <si>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</si>
  <si>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</si>
  <si>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</si>
  <si>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</si>
  <si>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</si>
  <si>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</si>
  <si>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</si>
  <si>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</si>
  <si>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</si>
  <si>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</si>
  <si>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</si>
  <si>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</si>
  <si>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</si>
  <si>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</si>
  <si>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</si>
  <si>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</si>
  <si>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</si>
  <si>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</si>
  <si>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</si>
  <si>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</si>
  <si>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</si>
  <si>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</si>
  <si>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</si>
  <si>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</si>
  <si>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</si>
  <si>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</si>
  <si>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</si>
  <si>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</si>
  <si>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</si>
  <si>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</si>
  <si>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</si>
  <si>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</si>
  <si>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</si>
  <si>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</si>
  <si>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</si>
  <si>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</si>
  <si>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</si>
  <si>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</si>
  <si>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</si>
  <si>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</si>
  <si>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</si>
  <si>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</si>
  <si>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</si>
  <si>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</si>
  <si>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</si>
  <si>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</si>
  <si>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</si>
  <si>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</si>
  <si>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</si>
  <si>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</si>
  <si>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</si>
  <si>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</si>
  <si>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</si>
  <si>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</si>
  <si>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</si>
  <si>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</si>
  <si>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</si>
  <si>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</si>
  <si>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</si>
  <si>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</si>
  <si>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</si>
  <si>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</si>
  <si>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</si>
  <si>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</si>
  <si>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</si>
  <si>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</si>
  <si>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</si>
  <si>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</si>
  <si>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</si>
  <si>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</si>
  <si>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</si>
  <si>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</si>
  <si>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</si>
  <si>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</si>
  <si>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</si>
  <si>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</si>
  <si>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</si>
  <si>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</si>
  <si>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</si>
  <si>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</si>
  <si>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</si>
  <si>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</si>
  <si>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</si>
  <si>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</si>
  <si>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</si>
  <si>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</si>
  <si>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</si>
  <si>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</si>
  <si>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</si>
  <si>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</si>
  <si>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</si>
  <si>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</si>
  <si>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</si>
  <si>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</si>
  <si>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</si>
  <si>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</si>
  <si>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</si>
  <si>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</si>
  <si>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</si>
  <si>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</si>
  <si>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</si>
  <si>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</si>
  <si>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</si>
  <si>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</si>
  <si>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</si>
  <si>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</si>
  <si>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</si>
  <si>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</si>
  <si>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</si>
  <si>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</si>
  <si>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</si>
  <si>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</si>
  <si>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</si>
  <si>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</si>
  <si>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</si>
  <si>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</si>
  <si>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</si>
  <si>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</si>
  <si>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</si>
  <si>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</si>
  <si>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</si>
  <si>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</si>
  <si>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</si>
  <si>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</si>
  <si>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</si>
  <si>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</si>
  <si>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</si>
  <si>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</si>
  <si>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</si>
  <si>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</si>
  <si>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</si>
  <si>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</si>
  <si>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</si>
  <si>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</si>
  <si>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</si>
  <si>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</si>
  <si>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</si>
  <si>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</si>
  <si>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</si>
  <si>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</si>
  <si>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</si>
  <si>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</si>
  <si>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</si>
  <si>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</si>
  <si>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</si>
  <si>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</si>
  <si>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</si>
  <si>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</si>
  <si>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</si>
  <si>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</si>
  <si>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</si>
  <si>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</si>
  <si>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</si>
  <si>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</si>
  <si>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</si>
  <si>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</si>
  <si>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</si>
  <si>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</si>
  <si>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</si>
  <si>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</si>
  <si>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</si>
  <si>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</si>
  <si>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</si>
  <si>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</si>
  <si>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</si>
  <si>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</si>
  <si>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</si>
  <si>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</si>
  <si>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</si>
  <si>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</si>
  <si>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</si>
  <si>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</si>
  <si>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</si>
  <si>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</si>
  <si>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</si>
  <si>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</si>
  <si>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</si>
  <si>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</si>
  <si>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</si>
  <si>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</si>
  <si>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</si>
  <si>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</si>
  <si>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</si>
  <si>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</si>
  <si>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</si>
  <si>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</si>
  <si>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</si>
  <si>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</si>
  <si>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</si>
  <si>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</si>
  <si>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</si>
  <si>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</si>
  <si>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</si>
  <si>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</si>
  <si>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</si>
  <si>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</si>
  <si>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</si>
  <si>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</si>
  <si>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</si>
  <si>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</si>
  <si>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</si>
  <si>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</si>
  <si>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</si>
  <si>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</si>
  <si>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</si>
  <si>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</si>
  <si>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</si>
  <si>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</si>
  <si>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</si>
  <si>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</si>
  <si>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</si>
  <si>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</si>
  <si>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</si>
  <si>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</si>
  <si>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</si>
  <si>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</si>
  <si>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</si>
  <si>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</si>
  <si>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</si>
  <si>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</si>
  <si>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</si>
  <si>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</si>
  <si>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</si>
  <si>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</si>
  <si>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</si>
  <si>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</si>
  <si>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</si>
  <si>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</si>
  <si>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</si>
  <si>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</si>
  <si>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</si>
  <si>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</si>
  <si>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</si>
  <si>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</si>
  <si>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</si>
  <si>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</si>
  <si>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</si>
  <si>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</si>
  <si>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</si>
  <si>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</si>
  <si>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</si>
  <si>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</si>
  <si>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</si>
  <si>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</si>
  <si>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</si>
  <si>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</si>
  <si>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</si>
  <si>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</si>
  <si>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</si>
  <si>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</si>
  <si>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</si>
  <si>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</si>
  <si>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</si>
  <si>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</si>
  <si>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</si>
  <si>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</si>
  <si>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</si>
  <si>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</si>
  <si>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</si>
  <si>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</si>
  <si>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</si>
  <si>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</si>
  <si>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</si>
  <si>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</si>
  <si>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</si>
  <si>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</si>
  <si>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</si>
  <si>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</si>
  <si>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</si>
  <si>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</si>
  <si>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</si>
  <si>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</si>
  <si>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</si>
  <si>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</si>
  <si>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</si>
  <si>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</si>
  <si>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</si>
  <si>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</si>
  <si>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</si>
  <si>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</si>
  <si>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</si>
  <si>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</si>
  <si>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</si>
  <si>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</si>
  <si>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</si>
  <si>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</si>
  <si>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</si>
  <si>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</si>
  <si>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</si>
  <si>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</si>
  <si>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</si>
  <si>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</si>
  <si>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</si>
  <si>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</si>
  <si>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</si>
  <si>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</si>
  <si>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</si>
  <si>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</si>
  <si>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</si>
  <si>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</si>
  <si>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</si>
  <si>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</si>
  <si>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</si>
  <si>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</si>
  <si>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</si>
  <si>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</si>
  <si>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</si>
  <si>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</si>
  <si>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</si>
  <si>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</si>
  <si>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</si>
  <si>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</si>
  <si>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</si>
  <si>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</si>
  <si>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</si>
  <si>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</si>
  <si>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</si>
  <si>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</si>
  <si>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</si>
  <si>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</si>
  <si>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</si>
  <si>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</si>
  <si>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</si>
  <si>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</si>
  <si>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</si>
  <si>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</si>
  <si>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</si>
  <si>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</si>
  <si>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</si>
  <si>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</si>
  <si>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</si>
  <si>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</si>
  <si>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</si>
  <si>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</si>
  <si>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</si>
  <si>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</si>
  <si>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</si>
  <si>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</si>
  <si>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</si>
  <si>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</si>
  <si>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</si>
  <si>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</si>
  <si>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</si>
  <si>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</si>
  <si>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</si>
  <si>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</si>
  <si>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</si>
  <si>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</si>
  <si>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</si>
  <si>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</si>
  <si>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</si>
  <si>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</si>
  <si>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</si>
  <si>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</si>
  <si>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</si>
  <si>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</si>
  <si>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</si>
  <si>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</si>
  <si>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</si>
  <si>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</si>
  <si>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</si>
  <si>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</si>
  <si>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</si>
  <si>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</si>
  <si>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</si>
  <si>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</si>
  <si>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</si>
  <si>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</si>
  <si>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</si>
  <si>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</si>
  <si>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</si>
  <si>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</si>
  <si>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</si>
  <si>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</si>
  <si>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</si>
  <si>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</si>
  <si>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</si>
  <si>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</si>
  <si>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</si>
  <si>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</si>
  <si>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</si>
  <si>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</si>
  <si>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</si>
  <si>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</si>
  <si>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</si>
  <si>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</si>
  <si>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</si>
  <si>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</si>
  <si>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</si>
  <si>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</si>
  <si>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</si>
  <si>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</si>
  <si>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</si>
  <si>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</si>
  <si>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</si>
  <si>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</si>
  <si>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</si>
  <si>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</si>
  <si>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</si>
  <si>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</si>
  <si>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</si>
  <si>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</si>
  <si>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</si>
  <si>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</si>
  <si>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</si>
  <si>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</si>
  <si>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</si>
  <si>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</si>
  <si>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</si>
  <si>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</si>
  <si>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</si>
  <si>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</si>
  <si>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</si>
  <si>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</si>
  <si>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</si>
  <si>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</si>
  <si>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</si>
  <si>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</si>
  <si>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</si>
  <si>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</si>
  <si>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</si>
  <si>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</si>
  <si>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</si>
  <si>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</si>
  <si>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</si>
  <si>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</si>
  <si>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</si>
  <si>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</si>
  <si>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</si>
  <si>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</si>
  <si>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</si>
  <si>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</si>
  <si>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</si>
  <si>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</si>
  <si>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</si>
  <si>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</si>
  <si>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</si>
  <si>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</si>
  <si>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</si>
  <si>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</si>
  <si>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</si>
  <si>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</si>
  <si>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</si>
  <si>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</si>
  <si>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</si>
  <si>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</si>
  <si>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</si>
  <si>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</si>
  <si>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</si>
  <si>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</si>
  <si>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</si>
  <si>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</si>
  <si>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</si>
  <si>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</si>
  <si>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</si>
  <si>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</si>
  <si>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</si>
  <si>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</si>
  <si>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</si>
  <si>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</si>
  <si>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</si>
  <si>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</si>
  <si>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</si>
  <si>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</si>
  <si>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</si>
  <si>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</si>
  <si>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</si>
  <si>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</si>
  <si>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</si>
  <si>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</si>
  <si>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</si>
  <si>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</si>
  <si>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</si>
  <si>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</si>
  <si>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</si>
  <si>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</si>
  <si>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</si>
  <si>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</si>
  <si>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</si>
  <si>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</si>
  <si>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</si>
  <si>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</si>
  <si>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</si>
  <si>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</si>
  <si>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</si>
  <si>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</si>
  <si>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</si>
  <si>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</si>
  <si>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</si>
  <si>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</si>
  <si>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</si>
  <si>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</si>
  <si>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</si>
  <si>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</si>
  <si>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</si>
  <si>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</si>
  <si>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</si>
  <si>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</si>
  <si>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</si>
  <si>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</si>
  <si>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</si>
  <si>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</si>
  <si>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</si>
  <si>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</si>
  <si>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</si>
  <si>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</si>
  <si>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</si>
  <si>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</si>
  <si>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</si>
  <si>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</si>
  <si>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</si>
  <si>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</si>
  <si>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</si>
  <si>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</si>
  <si>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</si>
  <si>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</si>
  <si>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</si>
  <si>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</si>
  <si>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</si>
  <si>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</si>
  <si>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</si>
  <si>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</si>
  <si>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</si>
  <si>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</si>
  <si>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</si>
  <si>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</si>
  <si>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</si>
  <si>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</si>
  <si>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</si>
  <si>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</si>
  <si>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</si>
  <si>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</si>
  <si>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</si>
  <si>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</si>
  <si>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</si>
  <si>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</si>
  <si>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</si>
  <si>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</si>
  <si>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</si>
  <si>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</si>
  <si>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</si>
  <si>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</si>
  <si>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</si>
  <si>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</si>
  <si>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</si>
  <si>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</si>
  <si>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</si>
  <si>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</si>
  <si>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</si>
  <si>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</si>
  <si>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</si>
  <si>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</si>
  <si>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</si>
  <si>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</si>
  <si>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</si>
  <si>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</si>
  <si>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</si>
  <si>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</si>
  <si>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</si>
  <si>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</si>
  <si>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</si>
  <si>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</si>
  <si>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</si>
  <si>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</si>
  <si>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</si>
  <si>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</si>
  <si>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</si>
  <si>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</si>
  <si>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</si>
  <si>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</si>
  <si>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</si>
  <si>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</si>
  <si>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</si>
  <si>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</si>
  <si>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</si>
  <si>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</si>
  <si>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</si>
  <si>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</si>
  <si>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</si>
  <si>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</si>
  <si>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</si>
  <si>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</si>
  <si>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</si>
  <si>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</si>
  <si>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</si>
  <si>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</si>
  <si>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</si>
  <si>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</si>
  <si>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</si>
  <si>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</si>
  <si>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</si>
  <si>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</si>
  <si>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</si>
  <si>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</si>
  <si>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</si>
  <si>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</si>
  <si>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</si>
  <si>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</si>
  <si>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</si>
  <si>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</si>
  <si>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</si>
  <si>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</si>
  <si>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</si>
  <si>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</si>
  <si>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</si>
  <si>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</si>
  <si>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</si>
  <si>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</si>
  <si>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</si>
  <si>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</si>
  <si>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</si>
  <si>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</si>
  <si>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</si>
  <si>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</si>
  <si>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</si>
  <si>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</si>
  <si>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</si>
  <si>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</si>
  <si>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</si>
  <si>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</si>
  <si>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</si>
  <si>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</si>
  <si>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</si>
  <si>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</si>
  <si>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</si>
  <si>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</si>
  <si>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</si>
  <si>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</si>
  <si>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</si>
  <si>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</si>
  <si>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</si>
  <si>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</si>
  <si>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</si>
  <si>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</si>
  <si>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</si>
  <si>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</si>
  <si>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</si>
  <si>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</si>
  <si>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</si>
  <si>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</si>
  <si>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</si>
  <si>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</si>
  <si>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</si>
  <si>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</si>
  <si>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</si>
  <si>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</si>
  <si>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</si>
  <si>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</si>
  <si>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</si>
  <si>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</si>
  <si>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</si>
  <si>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</si>
  <si>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</si>
  <si>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</si>
  <si>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</si>
  <si>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</si>
  <si>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</si>
  <si>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</si>
  <si>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</si>
  <si>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</si>
  <si>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</si>
  <si>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</si>
  <si>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</si>
  <si>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</si>
  <si>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</si>
  <si>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</si>
  <si>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</si>
  <si>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</si>
  <si>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</si>
  <si>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</si>
  <si>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</si>
  <si>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</si>
  <si>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</si>
  <si>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</si>
  <si>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</si>
  <si>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</si>
  <si>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</si>
  <si>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</si>
  <si>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</si>
  <si>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</si>
  <si>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</si>
  <si>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</si>
  <si>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</si>
  <si>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</si>
  <si>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</si>
  <si>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</si>
  <si>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</si>
  <si>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</si>
  <si>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</si>
  <si>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</si>
  <si>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</si>
  <si>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</si>
  <si>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</si>
  <si>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</si>
  <si>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</si>
  <si>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</si>
  <si>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</si>
  <si>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</si>
  <si>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</si>
  <si>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</si>
  <si>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</si>
  <si>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</si>
  <si>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</si>
  <si>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</si>
  <si>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</si>
  <si>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</si>
  <si>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</si>
  <si>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</si>
  <si>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</si>
  <si>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</si>
  <si>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</si>
  <si>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</si>
  <si>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</si>
  <si>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</si>
  <si>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</si>
  <si>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</si>
  <si>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</si>
  <si>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</si>
  <si>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</si>
  <si>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</si>
  <si>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</si>
  <si>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</si>
  <si>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</si>
  <si>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</si>
  <si>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</si>
  <si>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</si>
  <si>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</si>
  <si>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</si>
  <si>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</si>
  <si>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</si>
  <si>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</si>
  <si>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</si>
  <si>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</si>
  <si>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</si>
  <si>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</si>
  <si>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</si>
  <si>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</si>
  <si>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</si>
  <si>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</si>
  <si>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</si>
  <si>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</si>
  <si>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</si>
  <si>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</si>
  <si>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</si>
  <si>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</si>
  <si>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</si>
  <si>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</si>
  <si>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</si>
  <si>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</si>
  <si>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</si>
  <si>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</si>
  <si>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</si>
  <si>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</si>
  <si>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</si>
  <si>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</si>
  <si>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</si>
  <si>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</si>
  <si>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</si>
  <si>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</si>
  <si>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</si>
  <si>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</si>
  <si>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</si>
  <si>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</si>
  <si>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</si>
  <si>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</si>
  <si>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</si>
  <si>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</si>
  <si>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</si>
  <si>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</si>
  <si>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</si>
  <si>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</si>
  <si>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</si>
  <si>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</si>
  <si>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</si>
  <si>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</si>
  <si>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</si>
  <si>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</si>
  <si>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</si>
  <si>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</si>
  <si>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</si>
  <si>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</si>
  <si>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</si>
  <si>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</si>
  <si>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</si>
  <si>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</si>
  <si>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</si>
  <si>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</si>
  <si>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</si>
  <si>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</si>
  <si>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</si>
  <si>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</si>
  <si>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</si>
  <si>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</si>
  <si>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</si>
  <si>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</si>
  <si>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</si>
  <si>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</si>
  <si>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</si>
  <si>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</si>
  <si>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</si>
  <si>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</si>
  <si>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</si>
  <si>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</si>
  <si>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</si>
  <si>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</si>
  <si>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</si>
  <si>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</si>
  <si>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</si>
  <si>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</si>
  <si>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</si>
  <si>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</si>
  <si>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</si>
  <si>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</si>
  <si>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</si>
  <si>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</si>
  <si>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</si>
  <si>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</si>
  <si>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</si>
  <si>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</si>
  <si>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</si>
  <si>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</si>
  <si>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</si>
  <si>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</si>
  <si>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</si>
  <si>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</si>
  <si>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</si>
  <si>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</si>
  <si>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</si>
  <si>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</si>
  <si>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</si>
  <si>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</si>
  <si>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</si>
  <si>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</si>
  <si>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</si>
  <si>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</si>
  <si>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</si>
  <si>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</si>
  <si>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</si>
  <si>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</si>
  <si>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</si>
  <si>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</si>
  <si>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</si>
  <si>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</si>
  <si>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</si>
  <si>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</si>
  <si>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</si>
  <si>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</si>
  <si>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</si>
  <si>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</si>
  <si>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</si>
  <si>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</si>
  <si>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</si>
  <si>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</si>
  <si>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</si>
  <si>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</si>
  <si>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</si>
  <si>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</si>
  <si>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</si>
  <si>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</si>
  <si>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</si>
  <si>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</si>
  <si>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</si>
  <si>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</si>
  <si>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</si>
  <si>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</si>
  <si>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</si>
  <si>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</si>
  <si>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</si>
  <si>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</si>
  <si>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</si>
  <si>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</si>
  <si>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</si>
  <si>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</si>
  <si>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</si>
  <si>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</si>
  <si>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</si>
  <si>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</si>
  <si>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</si>
  <si>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</si>
  <si>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</si>
  <si>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</si>
  <si>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</si>
  <si>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</si>
  <si>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</si>
  <si>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</si>
  <si>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</si>
  <si>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</si>
  <si>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</si>
  <si>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</si>
  <si>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</si>
  <si>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</si>
  <si>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</si>
  <si>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</si>
  <si>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</si>
  <si>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</si>
  <si>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</si>
  <si>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</si>
  <si>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</si>
  <si>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</si>
  <si>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</si>
  <si>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</si>
  <si>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</si>
  <si>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</si>
  <si>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</si>
  <si>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</si>
  <si>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</si>
  <si>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</si>
  <si>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</si>
  <si>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</si>
  <si>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</si>
  <si>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</si>
  <si>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</si>
  <si>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</si>
  <si>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</si>
  <si>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</si>
  <si>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</si>
  <si>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</si>
  <si>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</si>
  <si>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</si>
  <si>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</si>
  <si>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</si>
  <si>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</si>
  <si>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</si>
  <si>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</si>
  <si>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</si>
  <si>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</si>
  <si>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</si>
  <si>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</si>
  <si>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</si>
  <si>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</si>
  <si>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</si>
  <si>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</si>
  <si>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</si>
  <si>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</si>
  <si>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</si>
  <si>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</si>
  <si>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</si>
  <si>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</si>
  <si>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</si>
  <si>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</si>
  <si>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</si>
  <si>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</si>
  <si>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</si>
  <si>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</si>
  <si>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</si>
  <si>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</si>
  <si>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</si>
  <si>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</si>
  <si>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</si>
  <si>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</si>
  <si>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</si>
  <si>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</si>
  <si>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</si>
  <si>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</si>
  <si>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</si>
  <si>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</si>
  <si>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</si>
  <si>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</si>
  <si>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</si>
  <si>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</si>
  <si>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</si>
  <si>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</si>
  <si>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</si>
  <si>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</si>
  <si>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</si>
  <si>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</si>
  <si>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</si>
  <si>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</si>
  <si>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</si>
  <si>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</si>
  <si>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</si>
  <si>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</si>
  <si>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</si>
  <si>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</si>
  <si>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</si>
  <si>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</si>
  <si>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</si>
  <si>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</si>
  <si>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</si>
  <si>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</si>
  <si>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</si>
  <si>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</si>
  <si>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</si>
  <si>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</si>
  <si>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</si>
  <si>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</si>
  <si>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</si>
  <si>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</si>
  <si>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</si>
  <si>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</si>
  <si>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</si>
  <si>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</si>
  <si>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</si>
  <si>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</si>
  <si>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</si>
  <si>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</si>
  <si>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</si>
  <si>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</si>
  <si>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</si>
  <si>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</si>
  <si>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</si>
  <si>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</si>
  <si>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</si>
  <si>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</si>
  <si>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</si>
  <si>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</si>
  <si>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</si>
  <si>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</si>
  <si>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</si>
  <si>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</si>
  <si>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</si>
  <si>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</si>
  <si>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</si>
  <si>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</si>
  <si>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</si>
  <si>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</si>
  <si>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</si>
  <si>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</si>
  <si>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</si>
  <si>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</si>
  <si>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</si>
  <si>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</si>
  <si>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</si>
  <si>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</si>
  <si>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</si>
  <si>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</si>
  <si>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</si>
  <si>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</si>
  <si>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</si>
  <si>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</si>
  <si>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</si>
  <si>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</si>
  <si>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</si>
  <si>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</si>
  <si>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</si>
  <si>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</si>
  <si>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</si>
  <si>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</si>
  <si>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</si>
  <si>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</si>
  <si>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</si>
  <si>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</si>
  <si>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</si>
  <si>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</si>
  <si>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</si>
  <si>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</si>
  <si>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</si>
  <si>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</si>
  <si>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</si>
  <si>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</si>
  <si>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</si>
  <si>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</si>
  <si>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</si>
  <si>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</si>
  <si>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</si>
  <si>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</si>
  <si>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</si>
  <si>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</si>
  <si>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</si>
  <si>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</si>
  <si>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</si>
  <si>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</si>
  <si>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</si>
  <si>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</si>
  <si>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</si>
  <si>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</si>
  <si>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</si>
  <si>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</si>
  <si>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</si>
  <si>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</si>
  <si>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</si>
  <si>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</si>
  <si>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</si>
  <si>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</si>
  <si>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</si>
  <si>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</si>
  <si>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</si>
  <si>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</si>
  <si>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</si>
  <si>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</si>
  <si>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</si>
  <si>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</si>
  <si>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</si>
  <si>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</si>
  <si>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</si>
  <si>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</si>
  <si>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</si>
  <si>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</si>
  <si>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</si>
  <si>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</si>
  <si>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</si>
  <si>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</si>
  <si>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</si>
  <si>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</si>
  <si>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</si>
  <si>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</si>
  <si>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</si>
  <si>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</si>
  <si>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</si>
  <si>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</si>
  <si>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</si>
  <si>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</si>
  <si>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</si>
  <si>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</si>
  <si>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</si>
  <si>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</si>
  <si>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</si>
  <si>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</si>
  <si>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</si>
  <si>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</si>
  <si>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</si>
  <si>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</si>
  <si>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</si>
  <si>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</si>
  <si>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</si>
  <si>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</si>
  <si>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</si>
  <si>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</si>
  <si>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</si>
  <si>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</si>
  <si>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</si>
  <si>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</si>
  <si>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</si>
  <si>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</si>
  <si>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</si>
  <si>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</si>
  <si>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</si>
  <si>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</si>
  <si>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</si>
  <si>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</si>
  <si>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</si>
  <si>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</si>
  <si>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</si>
  <si>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</si>
  <si>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</si>
  <si>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</si>
  <si>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</si>
  <si>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</si>
  <si>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</si>
  <si>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</si>
  <si>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</si>
  <si>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</si>
  <si>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</si>
  <si>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</si>
  <si>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</si>
  <si>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</si>
  <si>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</si>
  <si>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</si>
  <si>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</si>
  <si>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</si>
  <si>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</si>
  <si>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</si>
  <si>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</si>
  <si>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</si>
  <si>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</si>
  <si>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</si>
  <si>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</si>
  <si>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</si>
  <si>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</si>
  <si>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</si>
  <si>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</si>
  <si>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</si>
  <si>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</si>
  <si>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</si>
  <si>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</si>
  <si>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</si>
  <si>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</si>
  <si>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</si>
  <si>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</si>
  <si>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</si>
  <si>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</si>
  <si>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</si>
  <si>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</si>
  <si>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</si>
  <si>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</si>
  <si>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</si>
  <si>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</si>
  <si>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</si>
  <si>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</si>
  <si>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</si>
  <si>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</si>
  <si>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</si>
  <si>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</si>
  <si>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</si>
  <si>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</si>
  <si>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</si>
  <si>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</si>
  <si>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</si>
  <si>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</si>
  <si>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</si>
  <si>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</si>
  <si>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</si>
  <si>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</si>
  <si>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</si>
  <si>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</si>
  <si>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</si>
  <si>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</si>
  <si>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</si>
  <si>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</si>
  <si>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</si>
  <si>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</si>
  <si>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</si>
  <si>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</si>
  <si>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</si>
  <si>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</si>
  <si>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</si>
  <si>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</si>
  <si>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</si>
  <si>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</si>
  <si>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</si>
  <si>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</si>
  <si>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</si>
  <si>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</si>
  <si>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</si>
  <si>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</si>
  <si>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</si>
  <si>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</si>
  <si>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</si>
  <si>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</si>
  <si>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</si>
  <si>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</si>
  <si>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</si>
  <si>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</si>
  <si>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</si>
  <si>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</si>
  <si>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</si>
  <si>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</si>
  <si>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</si>
  <si>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</si>
  <si>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</si>
  <si>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</si>
  <si>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</si>
  <si>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</si>
  <si>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</si>
  <si>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</si>
  <si>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</si>
  <si>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</si>
  <si>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</si>
  <si>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</si>
  <si>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</si>
  <si>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</si>
  <si>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</si>
  <si>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</si>
  <si>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</si>
  <si>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</si>
  <si>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</si>
  <si>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</si>
  <si>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</si>
  <si>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</si>
  <si>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</si>
  <si>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</si>
  <si>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</si>
  <si>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</si>
  <si>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</si>
  <si>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</si>
  <si>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</si>
  <si>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</si>
  <si>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</si>
  <si>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</si>
  <si>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</si>
  <si>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</si>
  <si>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</si>
  <si>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</si>
  <si>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</si>
  <si>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</si>
  <si>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</si>
  <si>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</si>
  <si>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</si>
  <si>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</si>
  <si>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</si>
  <si>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</si>
  <si>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</si>
  <si>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</si>
  <si>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</si>
  <si>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</si>
  <si>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</si>
  <si>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</si>
  <si>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</si>
  <si>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</si>
  <si>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</si>
  <si>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</si>
  <si>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</si>
  <si>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</si>
  <si>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</si>
  <si>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</si>
  <si>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</si>
  <si>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</si>
  <si>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</si>
  <si>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</si>
  <si>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</si>
  <si>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</si>
  <si>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</si>
  <si>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</si>
  <si>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</si>
  <si>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</si>
  <si>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</si>
  <si>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</si>
  <si>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</si>
  <si>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</si>
  <si>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</si>
  <si>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</si>
  <si>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</si>
  <si>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</si>
  <si>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</si>
  <si>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</si>
  <si>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</si>
  <si>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</si>
  <si>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</si>
  <si>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</si>
  <si>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</si>
  <si>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</si>
  <si>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</si>
  <si>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</si>
  <si>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</si>
  <si>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</si>
  <si>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</si>
  <si>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</si>
  <si>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</si>
  <si>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</si>
  <si>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</si>
  <si>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</si>
  <si>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</si>
  <si>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</si>
  <si>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</si>
  <si>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</si>
  <si>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</si>
  <si>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</si>
  <si>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</si>
  <si>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</si>
  <si>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</si>
  <si>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</si>
  <si>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</si>
  <si>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</si>
  <si>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</si>
  <si>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</si>
  <si>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</si>
  <si>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</si>
  <si>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</si>
  <si>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</si>
  <si>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</si>
  <si>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</si>
  <si>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</si>
  <si>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</si>
  <si>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</si>
  <si>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</si>
  <si>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</si>
  <si>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</si>
  <si>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</si>
  <si>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</si>
  <si>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</si>
  <si>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</si>
  <si>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</si>
  <si>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</si>
  <si>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</si>
  <si>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</si>
  <si>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</si>
  <si>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</si>
  <si>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</si>
  <si>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</si>
  <si>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</si>
  <si>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</si>
  <si>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</si>
  <si>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</si>
  <si>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</si>
  <si>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</si>
  <si>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</si>
  <si>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</si>
  <si>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</si>
  <si>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</si>
  <si>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</si>
  <si>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</si>
  <si>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</si>
  <si>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</si>
  <si>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</si>
  <si>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</si>
  <si>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</si>
  <si>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</si>
  <si>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</si>
  <si>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</si>
  <si>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</si>
  <si>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</si>
  <si>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</si>
  <si>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</si>
  <si>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</si>
  <si>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</si>
  <si>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</si>
  <si>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</si>
  <si>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</si>
  <si>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</si>
  <si>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</si>
  <si>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</si>
  <si>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</si>
  <si>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</si>
  <si>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</si>
  <si>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</si>
  <si>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</si>
  <si>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</si>
  <si>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</si>
  <si>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</si>
  <si>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</si>
  <si>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</si>
  <si>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</si>
  <si>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</si>
  <si>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</si>
  <si>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</si>
  <si>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</si>
  <si>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</si>
  <si>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</si>
  <si>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</si>
  <si>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</si>
  <si>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</si>
  <si>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</si>
  <si>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</si>
  <si>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</si>
  <si>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</si>
  <si>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</si>
  <si>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</si>
  <si>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</si>
  <si>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</si>
  <si>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</si>
  <si>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</si>
  <si>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</si>
  <si>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</si>
  <si>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</si>
  <si>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</si>
  <si>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</si>
  <si>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</si>
  <si>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</si>
  <si>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</si>
  <si>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</si>
  <si>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</si>
  <si>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</si>
  <si>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</si>
  <si>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</si>
  <si>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</si>
  <si>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</si>
  <si>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</si>
  <si>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</si>
  <si>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</si>
  <si>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</si>
  <si>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</si>
  <si>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</si>
  <si>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</si>
  <si>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</si>
  <si>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</si>
  <si>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</si>
  <si>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</si>
  <si>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</si>
  <si>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</si>
  <si>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</si>
  <si>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</si>
  <si>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</si>
  <si>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</si>
  <si>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</si>
  <si>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</si>
  <si>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</si>
  <si>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</si>
  <si>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</si>
  <si>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</si>
  <si>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</si>
  <si>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</si>
  <si>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</si>
  <si>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</si>
  <si>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</si>
  <si>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</si>
  <si>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</si>
  <si>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</si>
  <si>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</si>
  <si>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</si>
  <si>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</si>
  <si>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</si>
  <si>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</si>
  <si>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</si>
  <si>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</si>
  <si>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</si>
  <si>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</si>
  <si>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</si>
  <si>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</si>
  <si>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</si>
  <si>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</si>
  <si>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</si>
  <si>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</si>
  <si>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</si>
  <si>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</si>
  <si>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</si>
  <si>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</si>
  <si>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</si>
  <si>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</si>
  <si>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</si>
  <si>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</si>
  <si>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</si>
  <si>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</si>
  <si>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</si>
  <si>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</si>
  <si>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</si>
  <si>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</si>
  <si>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</si>
  <si>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</si>
  <si>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</si>
  <si>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</si>
  <si>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</si>
  <si>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</si>
  <si>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</si>
  <si>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</si>
  <si>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</si>
  <si>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</si>
  <si>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</si>
  <si>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</si>
  <si>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</si>
  <si>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</si>
  <si>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</si>
  <si>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</si>
  <si>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</si>
  <si>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</si>
  <si>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</si>
  <si>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</si>
  <si>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</si>
  <si>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</si>
  <si>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</si>
  <si>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</si>
  <si>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</si>
  <si>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</si>
  <si>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</si>
  <si>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</si>
  <si>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</si>
  <si>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</si>
  <si>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</si>
  <si>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</si>
  <si>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</si>
  <si>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</si>
  <si>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</si>
  <si>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</si>
  <si>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</si>
  <si>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</si>
  <si>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</si>
  <si>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</si>
  <si>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</si>
  <si>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</si>
  <si>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</si>
  <si>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</si>
  <si>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</si>
  <si>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</si>
  <si>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</si>
  <si>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</si>
  <si>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</si>
  <si>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</si>
  <si>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</si>
  <si>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</si>
  <si>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</si>
  <si>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</si>
  <si>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</si>
  <si>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</si>
  <si>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</si>
  <si>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</si>
  <si>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</si>
  <si>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</si>
  <si>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</si>
  <si>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</si>
  <si>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</si>
  <si>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</si>
  <si>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</si>
  <si>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</si>
  <si>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</si>
  <si>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</si>
  <si>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</si>
  <si>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</si>
  <si>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</si>
  <si>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</si>
  <si>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</si>
  <si>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</si>
  <si>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</si>
  <si>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</si>
  <si>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</si>
  <si>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</si>
  <si>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</si>
  <si>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</si>
  <si>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</si>
  <si>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</si>
  <si>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</si>
  <si>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</si>
  <si>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</si>
  <si>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</si>
  <si>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</si>
  <si>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</si>
  <si>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</si>
  <si>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</si>
  <si>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</si>
  <si>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</si>
  <si>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</si>
  <si>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</si>
  <si>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</si>
  <si>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</si>
  <si>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</si>
  <si>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</si>
  <si>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</si>
  <si>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</si>
  <si>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</si>
  <si>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</si>
  <si>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</si>
  <si>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</si>
  <si>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</si>
  <si>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</si>
  <si>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</si>
  <si>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</si>
  <si>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</si>
  <si>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</si>
  <si>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</si>
  <si>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</si>
  <si>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</si>
  <si>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</si>
  <si>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</si>
  <si>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</si>
  <si>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</si>
  <si>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</si>
  <si>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</si>
  <si>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</si>
  <si>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</si>
  <si>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</si>
  <si>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</si>
  <si>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</si>
  <si>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</si>
  <si>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</si>
  <si>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</si>
  <si>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</si>
  <si>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</si>
  <si>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</si>
  <si>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</si>
  <si>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</si>
  <si>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</si>
  <si>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</si>
  <si>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</si>
  <si>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</si>
  <si>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</si>
  <si>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</si>
  <si>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</si>
  <si>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</si>
  <si>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</si>
  <si>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</si>
  <si>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</si>
  <si>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</si>
  <si>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</si>
  <si>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</si>
  <si>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</si>
  <si>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</si>
  <si>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</si>
  <si>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</si>
  <si>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</si>
  <si>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</si>
  <si>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</si>
  <si>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</si>
  <si>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</si>
  <si>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</si>
  <si>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</si>
  <si>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</si>
  <si>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</si>
  <si>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</si>
  <si>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</si>
  <si>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</si>
  <si>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</si>
  <si>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</si>
  <si>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</si>
  <si>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</si>
  <si>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</si>
  <si>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</si>
  <si>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</si>
  <si>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</si>
  <si>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</si>
  <si>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</si>
  <si>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</si>
  <si>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</si>
  <si>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</si>
  <si>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</si>
  <si>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</si>
  <si>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</si>
  <si>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</si>
  <si>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</si>
  <si>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</si>
  <si>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</si>
  <si>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</si>
  <si>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</si>
  <si>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</si>
  <si>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</si>
  <si>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</si>
  <si>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</si>
  <si>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</si>
  <si>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</si>
  <si>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</si>
  <si>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</si>
  <si>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</si>
  <si>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</si>
  <si>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</si>
  <si>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</si>
  <si>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</si>
  <si>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</si>
  <si>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</si>
  <si>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</si>
  <si>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</si>
  <si>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</si>
  <si>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</si>
  <si>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</si>
  <si>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</si>
  <si>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</si>
  <si>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</si>
  <si>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</si>
  <si>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</si>
  <si>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</si>
  <si>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</si>
  <si>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</si>
  <si>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</si>
  <si>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</si>
  <si>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</si>
  <si>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</si>
  <si>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</si>
  <si>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</si>
  <si>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</si>
  <si>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</si>
  <si>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</si>
  <si>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</si>
  <si>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</si>
  <si>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</si>
  <si>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</si>
  <si>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</si>
  <si>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</si>
  <si>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</si>
  <si>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</si>
  <si>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</si>
  <si>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</si>
  <si>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</si>
  <si>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</si>
  <si>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</si>
  <si>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</si>
  <si>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</si>
  <si>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</si>
  <si>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</si>
  <si>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</si>
  <si>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</si>
  <si>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</si>
  <si>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</si>
  <si>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</si>
  <si>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</si>
  <si>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</si>
  <si>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</si>
  <si>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</si>
  <si>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</si>
  <si>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</si>
  <si>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</si>
  <si>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</si>
  <si>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</si>
  <si>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</si>
  <si>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</si>
  <si>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</si>
  <si>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</si>
  <si>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</si>
  <si>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</si>
  <si>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</si>
  <si>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</si>
  <si>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</si>
  <si>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</si>
  <si>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</si>
  <si>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</si>
  <si>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</si>
  <si>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</si>
  <si>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</si>
  <si>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</si>
  <si>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</si>
  <si>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</si>
  <si>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</si>
  <si>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</si>
  <si>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</si>
  <si>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</si>
  <si>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</si>
  <si>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</si>
  <si>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</si>
  <si>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</si>
  <si>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</si>
  <si>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</si>
  <si>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</si>
  <si>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</si>
  <si>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</si>
  <si>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</si>
  <si>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</si>
  <si>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</si>
  <si>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</si>
  <si>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</si>
  <si>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</si>
  <si>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</si>
  <si>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</si>
  <si>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</si>
  <si>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</si>
  <si>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</si>
  <si>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</si>
  <si>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</si>
  <si>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</si>
  <si>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</si>
  <si>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</si>
  <si>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</si>
  <si>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</si>
  <si>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</si>
  <si>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</si>
  <si>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</si>
  <si>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</si>
  <si>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</si>
  <si>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</si>
  <si>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</si>
  <si>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</si>
  <si>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</si>
  <si>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</si>
  <si>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</si>
  <si>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</si>
  <si>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</si>
  <si>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</si>
  <si>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</si>
  <si>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</si>
  <si>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</si>
  <si>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</si>
  <si>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</si>
  <si>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</si>
  <si>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</si>
  <si>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</si>
  <si>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</si>
  <si>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</si>
  <si>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</si>
  <si>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</si>
  <si>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</si>
  <si>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</si>
  <si>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</si>
  <si>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</si>
  <si>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</si>
  <si>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</si>
  <si>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</si>
  <si>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</si>
  <si>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</si>
  <si>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</si>
  <si>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</si>
  <si>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</si>
  <si>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</si>
  <si>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</si>
  <si>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</si>
  <si>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</si>
  <si>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</si>
  <si>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</si>
  <si>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</si>
  <si>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</si>
  <si>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</si>
  <si>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</si>
  <si>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</si>
  <si>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</si>
  <si>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</si>
  <si>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</si>
  <si>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</si>
  <si>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</si>
  <si>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</si>
  <si>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</si>
  <si>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</si>
  <si>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</si>
  <si>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</si>
  <si>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</si>
  <si>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</si>
  <si>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</si>
  <si>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</si>
  <si>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</si>
  <si>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</si>
  <si>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</si>
  <si>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</si>
  <si>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</si>
  <si>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</si>
  <si>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</si>
  <si>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</si>
  <si>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</si>
  <si>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</si>
  <si>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</si>
  <si>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</si>
  <si>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</si>
  <si>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</si>
  <si>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</si>
  <si>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</si>
  <si>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</si>
  <si>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</si>
  <si>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</si>
  <si>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</si>
  <si>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</si>
  <si>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</si>
  <si>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</si>
  <si>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</si>
  <si>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</si>
  <si>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</si>
  <si>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</si>
  <si>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</si>
  <si>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</si>
  <si>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</si>
  <si>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</si>
  <si>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</si>
  <si>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</si>
  <si>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</si>
  <si>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</si>
  <si>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</si>
  <si>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</si>
  <si>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</si>
  <si>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</si>
  <si>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</si>
  <si>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</si>
  <si>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</si>
  <si>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</si>
  <si>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</si>
  <si>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</si>
  <si>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</si>
  <si>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</si>
  <si>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</si>
  <si>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</si>
  <si>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</si>
  <si>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</si>
  <si>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</si>
  <si>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</si>
  <si>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</si>
  <si>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</si>
  <si>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</si>
  <si>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</si>
  <si>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</si>
  <si>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</si>
  <si>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</si>
  <si>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</si>
  <si>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</si>
  <si>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</si>
  <si>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</si>
  <si>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</si>
  <si>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</si>
  <si>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</si>
  <si>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</si>
  <si>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</si>
  <si>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</si>
  <si>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</si>
  <si>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</si>
  <si>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</si>
  <si>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</si>
  <si>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</si>
  <si>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</si>
  <si>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</si>
  <si>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</si>
  <si>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</si>
  <si>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</si>
  <si>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</si>
  <si>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</si>
  <si>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</si>
  <si>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</si>
  <si>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</si>
  <si>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</si>
  <si>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</si>
  <si>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</si>
  <si>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</si>
  <si>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</si>
  <si>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</si>
  <si>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</si>
  <si>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</si>
  <si>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</si>
  <si>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</si>
  <si>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</si>
  <si>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</si>
  <si>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</si>
  <si>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</si>
  <si>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</si>
  <si>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</si>
  <si>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</si>
  <si>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</si>
  <si>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</si>
  <si>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</si>
  <si>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</si>
  <si>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</si>
  <si>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</si>
  <si>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</si>
  <si>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</si>
  <si>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</si>
  <si>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</si>
  <si>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</si>
  <si>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</si>
  <si>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</si>
  <si>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</si>
  <si>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</si>
  <si>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</si>
  <si>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</si>
  <si>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</si>
  <si>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</si>
  <si>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</si>
  <si>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</si>
  <si>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</si>
  <si>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</si>
  <si>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</si>
  <si>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</si>
  <si>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</si>
  <si>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</si>
  <si>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</si>
  <si>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</si>
  <si>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</si>
  <si>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</si>
  <si>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</si>
  <si>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</si>
  <si>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</si>
  <si>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</si>
  <si>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</si>
  <si>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</si>
  <si>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</si>
  <si>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</si>
  <si>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</si>
  <si>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</si>
  <si>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</si>
  <si>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</si>
  <si>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</si>
  <si>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</si>
  <si>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</si>
  <si>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</si>
  <si>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</si>
  <si>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</si>
  <si>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</si>
  <si>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</si>
  <si>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</si>
  <si>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</si>
  <si>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</si>
  <si>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</si>
  <si>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</si>
  <si>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</si>
  <si>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</si>
  <si>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</si>
  <si>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</si>
  <si>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</si>
  <si>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</si>
  <si>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</si>
  <si>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</si>
  <si>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</si>
  <si>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</si>
  <si>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</si>
  <si>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</si>
  <si>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</si>
  <si>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</si>
  <si>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</si>
  <si>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</si>
  <si>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</si>
  <si>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</si>
  <si>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</si>
  <si>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</si>
  <si>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</si>
  <si>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</si>
  <si>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</si>
  <si>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</si>
  <si>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</si>
  <si>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</si>
  <si>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</si>
  <si>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</si>
  <si>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</si>
  <si>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</si>
  <si>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</si>
  <si>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</si>
  <si>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</si>
  <si>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</si>
  <si>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</si>
  <si>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</si>
  <si>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</si>
  <si>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</si>
  <si>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</si>
  <si>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</si>
  <si>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</si>
  <si>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</si>
  <si>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</si>
  <si>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</si>
  <si>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</si>
  <si>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</si>
  <si>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</si>
  <si>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</si>
  <si>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</si>
  <si>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</si>
  <si>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</si>
  <si>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</si>
  <si>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</si>
  <si>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</si>
  <si>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</si>
  <si>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</si>
  <si>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</si>
  <si>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</si>
  <si>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</si>
  <si>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</si>
  <si>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</si>
  <si>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</si>
  <si>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</si>
  <si>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</si>
  <si>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</si>
  <si>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</si>
  <si>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</si>
  <si>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</si>
  <si>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</si>
  <si>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</si>
  <si>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</si>
  <si>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</si>
  <si>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</si>
  <si>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</si>
  <si>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</si>
  <si>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</si>
  <si>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</si>
  <si>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</si>
  <si>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</si>
  <si>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</si>
  <si>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</si>
  <si>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</si>
  <si>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</si>
  <si>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</si>
  <si>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</si>
  <si>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</si>
  <si>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</si>
  <si>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</si>
  <si>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</si>
  <si>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</si>
  <si>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</si>
  <si>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</si>
  <si>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</si>
  <si>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</si>
  <si>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</si>
  <si>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</si>
  <si>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</si>
  <si>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</si>
  <si>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</si>
  <si>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</si>
  <si>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</si>
  <si>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</si>
  <si>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</si>
  <si>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</si>
  <si>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</si>
  <si>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</si>
  <si>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</si>
  <si>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</si>
  <si>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</si>
  <si>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</si>
  <si>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</si>
  <si>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</si>
  <si>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</si>
  <si>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</si>
  <si>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</si>
  <si>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</si>
  <si>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</si>
  <si>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</si>
  <si>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</si>
  <si>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</si>
  <si>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</si>
  <si>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</si>
  <si>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</si>
  <si>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</si>
  <si>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</si>
  <si>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</si>
  <si>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</si>
  <si>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</si>
  <si>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</si>
  <si>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</si>
  <si>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</si>
  <si>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</si>
  <si>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</si>
  <si>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</si>
  <si>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</si>
  <si>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</si>
  <si>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</si>
  <si>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</si>
  <si>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</si>
  <si>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</si>
  <si>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</si>
  <si>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</si>
  <si>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</si>
  <si>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</si>
  <si>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</si>
  <si>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</si>
  <si>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</si>
  <si>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</si>
  <si>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</si>
  <si>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</si>
  <si>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</si>
  <si>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</si>
  <si>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</si>
  <si>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</si>
  <si>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</si>
  <si>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</si>
  <si>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</si>
  <si>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</si>
  <si>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</si>
  <si>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</si>
  <si>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</si>
  <si>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</si>
  <si>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</si>
  <si>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</si>
  <si>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</si>
  <si>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</si>
  <si>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</si>
  <si>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</si>
  <si>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</si>
  <si>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</si>
  <si>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</si>
  <si>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</si>
  <si>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</si>
  <si>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</si>
  <si>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</si>
  <si>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</si>
  <si>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</si>
  <si>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</si>
  <si>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</si>
  <si>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</si>
  <si>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</si>
  <si>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</si>
  <si>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</si>
  <si>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</si>
  <si>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</si>
  <si>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</si>
  <si>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</si>
  <si>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</si>
  <si>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</si>
  <si>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</si>
  <si>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</si>
  <si>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</si>
  <si>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</si>
  <si>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</si>
  <si>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</si>
  <si>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</si>
  <si>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</si>
  <si>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</si>
  <si>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</si>
  <si>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</si>
  <si>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</si>
  <si>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</si>
  <si>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</si>
  <si>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</si>
  <si>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</si>
  <si>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</si>
  <si>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</si>
  <si>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</si>
  <si>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</si>
  <si>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</si>
  <si>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</si>
  <si>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</si>
  <si>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</si>
  <si>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</si>
  <si>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</si>
  <si>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</si>
  <si>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</si>
  <si>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</si>
  <si>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</si>
  <si>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</si>
  <si>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</si>
  <si>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</si>
  <si>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</si>
  <si>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</si>
  <si>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</si>
  <si>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</si>
  <si>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</si>
  <si>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</si>
  <si>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</si>
  <si>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</si>
  <si>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</si>
  <si>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</si>
  <si>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</si>
  <si>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</si>
  <si>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</si>
  <si>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</si>
  <si>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</si>
  <si>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</si>
  <si>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</si>
  <si>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</si>
  <si>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</si>
  <si>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</si>
  <si>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</si>
  <si>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</si>
  <si>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</si>
  <si>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</si>
  <si>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</si>
  <si>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</si>
  <si>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</si>
  <si>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</si>
  <si>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</si>
  <si>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</si>
  <si>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</si>
  <si>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</si>
  <si>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</si>
  <si>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</si>
  <si>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</si>
  <si>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</si>
  <si>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</si>
  <si>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</si>
  <si>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</si>
  <si>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</si>
  <si>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</si>
  <si>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</si>
  <si>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</si>
  <si>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</si>
  <si>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</si>
  <si>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</si>
  <si>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</si>
  <si>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</si>
  <si>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</si>
  <si>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</si>
  <si>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</si>
  <si>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</si>
  <si>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</si>
  <si>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</si>
  <si>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</si>
  <si>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</si>
  <si>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</si>
  <si>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</si>
  <si>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</si>
  <si>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</si>
  <si>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</si>
  <si>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</si>
  <si>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</si>
  <si>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</si>
  <si>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</si>
  <si>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</si>
  <si>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</si>
  <si>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</si>
  <si>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</si>
  <si>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</si>
  <si>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</si>
  <si>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</si>
  <si>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</si>
  <si>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</si>
  <si>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</si>
  <si>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</si>
  <si>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</si>
  <si>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</si>
  <si>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</si>
  <si>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</si>
  <si>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</si>
  <si>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</si>
  <si>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</si>
  <si>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</si>
  <si>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</si>
  <si>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</si>
  <si>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</si>
  <si>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</si>
  <si>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</si>
  <si>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</si>
  <si>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</si>
  <si>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</si>
  <si>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</si>
  <si>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</si>
  <si>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</si>
  <si>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</si>
  <si>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</si>
  <si>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</si>
  <si>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</si>
  <si>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</si>
  <si>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</si>
  <si>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</si>
  <si>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</si>
  <si>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</si>
  <si>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</si>
  <si>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</si>
  <si>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</si>
  <si>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</si>
  <si>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</si>
  <si>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</si>
  <si>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</si>
  <si>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</si>
  <si>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</si>
  <si>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</si>
  <si>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</si>
  <si>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</si>
  <si>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</si>
  <si>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</si>
  <si>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</si>
  <si>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</si>
  <si>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</si>
  <si>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</si>
  <si>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</si>
  <si>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</si>
  <si>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</si>
  <si>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</si>
  <si>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</si>
  <si>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</si>
  <si>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</si>
  <si>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</si>
  <si>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</si>
  <si>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</si>
  <si>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</si>
  <si>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</si>
  <si>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</si>
  <si>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</si>
  <si>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</si>
  <si>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</si>
  <si>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</si>
  <si>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</si>
  <si>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</si>
  <si>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</si>
  <si>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</si>
  <si>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</si>
  <si>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</si>
  <si>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</si>
  <si>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</si>
  <si>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</si>
  <si>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</si>
  <si>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</si>
  <si>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</si>
  <si>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</si>
  <si>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</si>
  <si>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</si>
  <si>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</si>
  <si>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</si>
  <si>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</si>
  <si>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</si>
  <si>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</si>
  <si>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</si>
  <si>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</si>
  <si>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</si>
  <si>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</si>
  <si>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</si>
  <si>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</si>
  <si>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</si>
  <si>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</si>
  <si>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</si>
  <si>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</si>
  <si>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</si>
  <si>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</si>
  <si>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</si>
  <si>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</si>
  <si>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</si>
  <si>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</si>
  <si>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</si>
  <si>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</si>
  <si>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</si>
  <si>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</si>
  <si>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</si>
  <si>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</si>
  <si>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</si>
  <si>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</si>
  <si>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</si>
  <si>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</si>
  <si>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</si>
  <si>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</si>
  <si>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</si>
  <si>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</si>
  <si>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</si>
  <si>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</si>
  <si>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</si>
  <si>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</si>
  <si>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</si>
  <si>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</si>
  <si>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</si>
  <si>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</si>
  <si>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</si>
  <si>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</si>
  <si>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</si>
  <si>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</si>
  <si>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</si>
  <si>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</si>
  <si>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</si>
  <si>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</si>
  <si>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</si>
  <si>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</si>
  <si>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</si>
  <si>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</si>
  <si>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</si>
  <si>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</si>
  <si>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</si>
  <si>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</si>
  <si>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</si>
  <si>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</si>
  <si>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</si>
  <si>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</si>
  <si>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</si>
  <si>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</si>
  <si>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</si>
  <si>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</si>
  <si>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</si>
  <si>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</si>
  <si>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</si>
  <si>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</si>
  <si>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</si>
  <si>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</si>
  <si>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</si>
  <si>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</si>
  <si>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</si>
  <si>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</si>
  <si>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</si>
  <si>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</si>
  <si>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</si>
  <si>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</si>
  <si>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</si>
  <si>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</si>
  <si>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</si>
  <si>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</si>
  <si>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</si>
  <si>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</si>
  <si>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</si>
  <si>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</si>
  <si>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</si>
  <si>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</si>
  <si>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</si>
  <si>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</si>
  <si>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</si>
  <si>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</si>
  <si>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</si>
  <si>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</si>
  <si>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</si>
  <si>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</si>
  <si>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</si>
  <si>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</si>
  <si>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</si>
  <si>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</si>
  <si>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</si>
  <si>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</si>
  <si>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</si>
  <si>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</si>
  <si>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</si>
  <si>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</si>
  <si>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</si>
  <si>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</si>
  <si>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</si>
  <si>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</si>
  <si>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</si>
  <si>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</si>
  <si>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</si>
  <si>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</si>
  <si>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</si>
  <si>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</si>
  <si>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</si>
  <si>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</si>
  <si>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</si>
  <si>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</si>
  <si>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</si>
  <si>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</si>
  <si>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</si>
  <si>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</si>
  <si>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</si>
  <si>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</si>
  <si>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</si>
  <si>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</si>
  <si>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</si>
  <si>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</si>
  <si>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</si>
  <si>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</si>
  <si>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</si>
  <si>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</si>
  <si>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</si>
  <si>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</si>
  <si>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</si>
  <si>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</si>
  <si>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</si>
  <si>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</si>
  <si>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</si>
  <si>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</si>
  <si>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</si>
  <si>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</si>
  <si>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</si>
  <si>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</si>
  <si>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</si>
  <si>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</si>
  <si>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</si>
  <si>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</si>
  <si>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</si>
  <si>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</si>
  <si>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</si>
  <si>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</si>
  <si>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</si>
  <si>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</si>
  <si>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</si>
  <si>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</si>
  <si>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</si>
  <si>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</si>
  <si>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</si>
  <si>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</si>
  <si>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</si>
  <si>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</si>
  <si>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</si>
  <si>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</si>
  <si>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</si>
  <si>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</si>
  <si>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</si>
  <si>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</si>
  <si>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</si>
  <si>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</si>
  <si>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</si>
  <si>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</si>
  <si>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</si>
  <si>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</si>
  <si>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</si>
  <si>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</si>
  <si>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</si>
  <si>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</si>
  <si>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</si>
  <si>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</si>
  <si>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</si>
  <si>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</si>
  <si>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</si>
  <si>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</si>
  <si>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</si>
  <si>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</si>
  <si>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</si>
  <si>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</si>
  <si>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</si>
  <si>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</si>
  <si>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</si>
  <si>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</si>
  <si>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</si>
  <si>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</si>
  <si>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</si>
  <si>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</si>
  <si>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</si>
  <si>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</si>
  <si>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</si>
  <si>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</si>
  <si>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</si>
  <si>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</si>
  <si>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</si>
  <si>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</si>
  <si>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</si>
  <si>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</si>
  <si>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</si>
  <si>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</si>
  <si>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</si>
  <si>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</si>
  <si>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</si>
  <si>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</si>
  <si>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</si>
  <si>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</si>
  <si>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</si>
  <si>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</si>
  <si>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</si>
  <si>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</si>
  <si>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</si>
  <si>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</si>
  <si>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</si>
  <si>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</si>
  <si>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</si>
  <si>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</si>
  <si>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</si>
  <si>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</si>
  <si>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</si>
  <si>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</si>
  <si>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</si>
  <si>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</si>
  <si>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</si>
  <si>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</si>
  <si>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</si>
  <si>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</si>
  <si>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</si>
  <si>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</si>
  <si>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</si>
  <si>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</si>
  <si>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</si>
  <si>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</si>
  <si>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</si>
  <si>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</si>
  <si>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</si>
  <si>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</si>
  <si>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</si>
  <si>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</si>
  <si>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</si>
  <si>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</si>
  <si>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</si>
  <si>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</si>
  <si>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</si>
  <si>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</si>
  <si>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</si>
  <si>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</si>
  <si>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</si>
  <si>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</si>
  <si>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</si>
  <si>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</si>
  <si>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</si>
  <si>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</si>
  <si>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</si>
  <si>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</si>
  <si>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</si>
  <si>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</si>
  <si>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</si>
  <si>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</si>
  <si>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</si>
  <si>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</si>
  <si>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</si>
  <si>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</si>
  <si>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</si>
  <si>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</si>
  <si>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</si>
  <si>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</si>
  <si>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</si>
  <si>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</si>
  <si>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</si>
  <si>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</si>
  <si>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</si>
  <si>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</si>
  <si>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</si>
  <si>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</si>
  <si>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</si>
  <si>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</si>
  <si>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</si>
  <si>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</si>
  <si>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</si>
  <si>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</si>
  <si>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</si>
  <si>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</si>
  <si>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</si>
  <si>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</si>
  <si>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</si>
  <si>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</si>
  <si>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</si>
  <si>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</si>
  <si>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</si>
  <si>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</si>
  <si>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</si>
  <si>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</si>
  <si>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</si>
  <si>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</si>
  <si>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</si>
  <si>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</si>
  <si>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</si>
  <si>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</si>
  <si>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</si>
  <si>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</si>
  <si>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</si>
  <si>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</si>
  <si>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</si>
  <si>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</si>
  <si>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</si>
  <si>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</si>
  <si>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</si>
  <si>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</si>
  <si>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</si>
  <si>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</si>
  <si>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</si>
  <si>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</si>
  <si>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</si>
  <si>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</si>
  <si>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</si>
  <si>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</si>
  <si>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</si>
  <si>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</si>
  <si>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</si>
  <si>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</si>
  <si>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</si>
  <si>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</si>
  <si>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</si>
  <si>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</si>
  <si>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</si>
  <si>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</si>
  <si>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</si>
  <si>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</si>
  <si>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</si>
  <si>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</si>
  <si>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</si>
  <si>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</si>
  <si>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</si>
  <si>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</si>
  <si>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</si>
  <si>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</si>
  <si>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</si>
  <si>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</si>
  <si>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</si>
  <si>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</si>
  <si>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</si>
  <si>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</si>
  <si>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</si>
  <si>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</si>
  <si>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</si>
  <si>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</si>
  <si>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</si>
  <si>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</si>
  <si>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</si>
  <si>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</si>
  <si>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</si>
  <si>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</si>
  <si>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</si>
  <si>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</si>
  <si>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</si>
  <si>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</si>
  <si>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</si>
  <si>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</si>
  <si>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</si>
  <si>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</si>
  <si>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</si>
  <si>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</si>
  <si>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</si>
  <si>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</si>
  <si>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</si>
  <si>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</si>
  <si>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</si>
  <si>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</si>
  <si>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</si>
  <si>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</si>
  <si>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</si>
  <si>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</si>
  <si>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</si>
  <si>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</si>
  <si>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</si>
  <si>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</si>
  <si>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</si>
  <si>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</si>
  <si>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</si>
  <si>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</si>
  <si>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</si>
  <si>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</si>
  <si>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</si>
  <si>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</si>
  <si>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</si>
  <si>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</si>
  <si>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</si>
  <si>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</si>
  <si>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</si>
  <si>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</si>
  <si>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</si>
  <si>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</si>
  <si>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</si>
  <si>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</si>
  <si>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</si>
  <si>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</si>
  <si>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</si>
  <si>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</si>
  <si>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</si>
  <si>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</si>
  <si>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</si>
  <si>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</si>
  <si>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</si>
  <si>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</si>
  <si>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</si>
  <si>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</si>
  <si>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</si>
  <si>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</si>
  <si>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</si>
  <si>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</si>
  <si>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</si>
  <si>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</si>
  <si>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</si>
  <si>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</si>
  <si>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</si>
  <si>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</si>
  <si>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</si>
  <si>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</si>
  <si>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</si>
  <si>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</si>
  <si>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</si>
  <si>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</si>
  <si>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</si>
  <si>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</si>
  <si>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</si>
  <si>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</si>
  <si>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</si>
  <si>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</si>
  <si>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</si>
  <si>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</si>
  <si>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</si>
  <si>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</si>
  <si>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</si>
  <si>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</si>
  <si>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</si>
  <si>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</si>
  <si>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</si>
  <si>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</si>
  <si>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</si>
  <si>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</si>
  <si>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</si>
  <si>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</si>
  <si>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</si>
  <si>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</si>
  <si>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</si>
  <si>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</si>
  <si>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</si>
  <si>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</si>
  <si>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</si>
  <si>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</si>
  <si>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</si>
  <si>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</si>
  <si>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</si>
  <si>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</si>
  <si>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</si>
  <si>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</si>
  <si>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</si>
  <si>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</si>
  <si>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</si>
  <si>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</si>
  <si>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</si>
  <si>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</si>
  <si>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</si>
  <si>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</si>
  <si>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</si>
  <si>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</si>
  <si>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</si>
  <si>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</si>
  <si>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</si>
  <si>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</si>
  <si>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</si>
  <si>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</si>
  <si>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</si>
  <si>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</si>
  <si>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</si>
  <si>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</si>
  <si>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</si>
  <si>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</si>
  <si>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</si>
  <si>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</si>
  <si>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</si>
  <si>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</si>
  <si>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</si>
  <si>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</si>
  <si>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</si>
  <si>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</si>
  <si>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</si>
  <si>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</si>
  <si>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</si>
  <si>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</si>
  <si>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</si>
  <si>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</si>
  <si>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</si>
  <si>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</si>
  <si>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</si>
  <si>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</si>
  <si>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</si>
  <si>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</si>
  <si>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</si>
  <si>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</si>
  <si>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</si>
  <si>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</si>
  <si>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</si>
  <si>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</si>
  <si>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</si>
  <si>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</si>
  <si>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</si>
  <si>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</si>
  <si>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</si>
  <si>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</si>
  <si>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</si>
  <si>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</si>
  <si>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</si>
  <si>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</si>
  <si>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</si>
  <si>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</si>
  <si>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</si>
  <si>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</si>
  <si>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</si>
  <si>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</si>
  <si>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</si>
  <si>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</si>
  <si>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</si>
  <si>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</si>
  <si>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</si>
  <si>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</si>
  <si>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</si>
  <si>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</si>
  <si>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</si>
  <si>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</si>
  <si>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</si>
  <si>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</si>
  <si>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</si>
  <si>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</si>
  <si>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</si>
  <si>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</si>
  <si>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</si>
  <si>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</si>
  <si>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</si>
  <si>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</si>
  <si>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</si>
  <si>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</si>
  <si>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</si>
  <si>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</si>
  <si>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</si>
  <si>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</si>
  <si>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</si>
  <si>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</si>
  <si>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</si>
  <si>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</si>
  <si>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</si>
  <si>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</si>
  <si>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</si>
  <si>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</si>
  <si>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</si>
  <si>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</si>
  <si>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</si>
  <si>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</si>
  <si>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</si>
  <si>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</si>
  <si>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</si>
  <si>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</si>
  <si>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</si>
  <si>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</si>
  <si>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</si>
  <si>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</si>
  <si>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</si>
  <si>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</si>
  <si>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</si>
  <si>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</si>
  <si>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</si>
  <si>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</si>
  <si>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</si>
  <si>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</si>
  <si>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</si>
  <si>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</si>
  <si>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</si>
  <si>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</si>
  <si>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</si>
  <si>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</si>
  <si>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</si>
  <si>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</si>
  <si>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</si>
  <si>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</si>
  <si>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</si>
  <si>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</si>
  <si>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</si>
  <si>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</si>
  <si>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</si>
  <si>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</si>
  <si>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</si>
  <si>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</si>
  <si>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</si>
  <si>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</si>
  <si>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</si>
  <si>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</si>
  <si>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</si>
  <si>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</si>
  <si>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</si>
  <si>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</si>
  <si>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</si>
  <si>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</si>
  <si>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</si>
  <si>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</si>
  <si>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</si>
  <si>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</si>
  <si>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</si>
  <si>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</si>
  <si>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</si>
  <si>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</si>
  <si>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</si>
  <si>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</si>
  <si>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</si>
  <si>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</si>
  <si>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</si>
  <si>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</si>
  <si>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</si>
  <si>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</si>
  <si>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</si>
  <si>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</si>
  <si>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</si>
  <si>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</si>
  <si>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</si>
  <si>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</si>
  <si>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</si>
  <si>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</si>
  <si>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</si>
  <si>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</si>
  <si>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</si>
  <si>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</si>
  <si>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</si>
  <si>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</si>
  <si>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</si>
  <si>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</si>
  <si>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</si>
  <si>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</si>
  <si>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</si>
  <si>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</si>
  <si>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</si>
  <si>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</si>
  <si>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</si>
  <si>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</si>
  <si>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</si>
  <si>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</si>
  <si>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</si>
  <si>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</si>
  <si>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</si>
  <si>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</si>
  <si>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</si>
  <si>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</si>
  <si>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</si>
  <si>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</si>
  <si>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</si>
  <si>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</si>
  <si>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</si>
  <si>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</si>
  <si>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</si>
  <si>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</si>
  <si>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</si>
  <si>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</si>
  <si>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</si>
  <si>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</si>
  <si>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</si>
  <si>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</si>
  <si>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</si>
  <si>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</si>
  <si>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</si>
  <si>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</si>
  <si>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</si>
  <si>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</si>
  <si>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</si>
  <si>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</si>
  <si>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</si>
  <si>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</si>
  <si>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</si>
  <si>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</si>
  <si>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</si>
  <si>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</si>
  <si>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</si>
  <si>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</si>
  <si>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</si>
  <si>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</si>
  <si>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</si>
  <si>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</si>
  <si>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</si>
  <si>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</si>
  <si>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</si>
  <si>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</si>
  <si>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</si>
  <si>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</si>
  <si>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</si>
  <si>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</si>
  <si>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</si>
  <si>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</si>
  <si>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</si>
  <si>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</si>
  <si>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</si>
  <si>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</si>
  <si>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</si>
  <si>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</si>
  <si>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</si>
  <si>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</si>
  <si>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</si>
  <si>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</si>
  <si>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</si>
  <si>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</si>
  <si>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</si>
  <si>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</si>
  <si>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</si>
  <si>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</si>
  <si>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</si>
  <si>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</si>
  <si>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</si>
  <si>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</si>
  <si>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</si>
  <si>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</si>
  <si>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</si>
  <si>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</si>
  <si>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</si>
  <si>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</si>
  <si>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</si>
  <si>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</si>
  <si>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</si>
  <si>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</si>
  <si>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</si>
  <si>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</si>
  <si>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</si>
  <si>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</si>
  <si>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</si>
  <si>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</si>
  <si>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</si>
  <si>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</si>
  <si>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</si>
  <si>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</si>
  <si>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</si>
  <si>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</si>
  <si>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</si>
  <si>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</si>
  <si>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</si>
  <si>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</si>
  <si>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</si>
  <si>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</si>
  <si>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</si>
  <si>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</si>
  <si>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</si>
  <si>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</si>
  <si>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</si>
  <si>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</si>
  <si>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</si>
  <si>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</si>
  <si>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</si>
  <si>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</si>
  <si>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</si>
  <si>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</si>
  <si>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</si>
  <si>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</si>
  <si>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</si>
  <si>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</si>
  <si>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</si>
  <si>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</si>
  <si>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</si>
  <si>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</si>
  <si>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</si>
  <si>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</si>
  <si>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</si>
  <si>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</si>
  <si>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</si>
  <si>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</si>
  <si>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</si>
  <si>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</si>
  <si>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</si>
  <si>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</si>
  <si>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</si>
  <si>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</si>
  <si>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</si>
  <si>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</si>
  <si>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</si>
  <si>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</si>
  <si>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</si>
  <si>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</si>
  <si>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</si>
  <si>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</si>
  <si>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</si>
  <si>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</si>
  <si>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</si>
  <si>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</si>
  <si>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</si>
  <si>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</si>
  <si>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</si>
  <si>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</si>
  <si>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</si>
  <si>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</si>
  <si>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</si>
  <si>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</si>
  <si>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</si>
  <si>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</si>
  <si>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</si>
  <si>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</si>
  <si>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</si>
  <si>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</si>
  <si>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</si>
  <si>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</si>
  <si>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</si>
  <si>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</si>
  <si>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</si>
  <si>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</si>
  <si>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</si>
  <si>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</si>
  <si>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</si>
  <si>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</si>
  <si>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</si>
  <si>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</si>
  <si>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</si>
  <si>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</si>
  <si>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</si>
  <si>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</si>
  <si>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</si>
  <si>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</si>
  <si>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</si>
  <si>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</si>
  <si>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</si>
  <si>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</si>
  <si>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</si>
  <si>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</si>
  <si>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</si>
  <si>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</si>
  <si>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</si>
  <si>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</si>
  <si>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</si>
  <si>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</si>
  <si>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</si>
  <si>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</si>
  <si>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</si>
  <si>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</si>
  <si>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</si>
  <si>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</si>
  <si>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</si>
  <si>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</si>
  <si>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</si>
  <si>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</si>
  <si>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</si>
  <si>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</si>
  <si>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</si>
  <si>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</si>
  <si>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</si>
  <si>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</si>
  <si>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</si>
  <si>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</si>
  <si>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</si>
  <si>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</si>
  <si>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</si>
  <si>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</si>
  <si>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</si>
  <si>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</si>
  <si>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</si>
  <si>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</si>
  <si>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</si>
  <si>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</si>
  <si>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</si>
  <si>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</si>
  <si>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</si>
  <si>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</si>
  <si>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</si>
  <si>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</si>
  <si>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</si>
  <si>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</si>
  <si>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</si>
  <si>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</si>
  <si>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</si>
  <si>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</si>
  <si>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</si>
  <si>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</si>
  <si>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</si>
  <si>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</si>
  <si>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</si>
  <si>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</si>
  <si>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</si>
  <si>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</si>
  <si>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</si>
  <si>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</si>
  <si>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</si>
  <si>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</si>
  <si>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</si>
  <si>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</si>
  <si>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</si>
  <si>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</si>
  <si>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</si>
  <si>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</si>
  <si>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</si>
  <si>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</si>
  <si>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</si>
  <si>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</si>
  <si>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</si>
  <si>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</si>
  <si>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</si>
  <si>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</si>
  <si>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</si>
  <si>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</si>
  <si>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</si>
  <si>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</si>
  <si>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</si>
  <si>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</si>
  <si>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</si>
  <si>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</si>
  <si>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</si>
  <si>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</si>
  <si>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</si>
  <si>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</si>
  <si>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</si>
  <si>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</si>
  <si>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</si>
  <si>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</si>
  <si>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</si>
  <si>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</si>
  <si>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</si>
  <si>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</si>
  <si>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</si>
  <si>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</si>
  <si>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</si>
  <si>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</si>
  <si>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</si>
  <si>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</si>
  <si>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</si>
  <si>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</si>
  <si>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</si>
  <si>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</si>
  <si>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</si>
  <si>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</si>
  <si>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</si>
  <si>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</si>
  <si>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</si>
  <si>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</si>
  <si>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</si>
  <si>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</si>
  <si>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</si>
  <si>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</si>
  <si>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</si>
  <si>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</si>
  <si>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</si>
  <si>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</si>
  <si>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</si>
  <si>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</si>
  <si>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</si>
  <si>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</si>
  <si>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</si>
  <si>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</si>
  <si>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</si>
  <si>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</si>
  <si>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</si>
  <si>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</si>
  <si>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</si>
  <si>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</si>
  <si>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</si>
  <si>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</si>
  <si>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</si>
  <si>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</si>
  <si>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</si>
  <si>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</si>
  <si>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</si>
  <si>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</si>
  <si>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</si>
  <si>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</si>
  <si>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</si>
  <si>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</si>
  <si>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</si>
  <si>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</si>
  <si>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</si>
  <si>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</si>
  <si>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</si>
  <si>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</si>
  <si>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</si>
  <si>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</si>
  <si>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</si>
  <si>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</si>
  <si>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</si>
  <si>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</si>
  <si>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</si>
  <si>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</si>
  <si>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</si>
  <si>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</si>
  <si>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</si>
  <si>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</si>
  <si>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</si>
  <si>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</si>
  <si>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</si>
  <si>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</si>
  <si>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</si>
  <si>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</si>
  <si>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</si>
  <si>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</si>
  <si>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</si>
  <si>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</si>
  <si>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</si>
  <si>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</si>
  <si>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</si>
  <si>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</si>
  <si>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</si>
  <si>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</si>
  <si>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</si>
  <si>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</si>
  <si>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</si>
  <si>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</si>
  <si>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</si>
  <si>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</si>
  <si>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</si>
  <si>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</si>
  <si>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</si>
  <si>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</si>
  <si>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</si>
  <si>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</si>
  <si>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</si>
  <si>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</si>
  <si>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</si>
  <si>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</si>
  <si>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</si>
  <si>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</si>
  <si>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</si>
  <si>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</si>
  <si>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</si>
  <si>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</si>
  <si>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</si>
  <si>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</si>
  <si>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</si>
  <si>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</si>
  <si>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</si>
  <si>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</si>
  <si>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</si>
  <si>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</si>
  <si>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</si>
  <si>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</si>
  <si>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</si>
  <si>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</si>
  <si>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</si>
  <si>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</si>
  <si>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</si>
  <si>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</si>
  <si>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</si>
  <si>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</si>
  <si>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</si>
  <si>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</si>
  <si>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</si>
  <si>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</si>
  <si>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</si>
  <si>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</si>
  <si>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</si>
  <si>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</si>
  <si>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</si>
  <si>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</si>
  <si>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</si>
  <si>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</si>
  <si>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</si>
  <si>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</si>
  <si>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</si>
  <si>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</si>
  <si>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</si>
  <si>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</si>
  <si>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</si>
  <si>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</si>
  <si>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</si>
  <si>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</si>
  <si>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</si>
  <si>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</si>
  <si>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</si>
  <si>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</si>
  <si>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</si>
  <si>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</si>
  <si>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</si>
  <si>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</si>
  <si>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</si>
  <si>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</si>
  <si>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</si>
  <si>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</si>
  <si>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</si>
  <si>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</si>
  <si>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</si>
  <si>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</si>
  <si>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</si>
  <si>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</si>
  <si>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</si>
  <si>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</si>
  <si>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</si>
  <si>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</si>
  <si>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</si>
  <si>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</si>
  <si>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</si>
  <si>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</si>
  <si>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</si>
  <si>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</si>
  <si>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</si>
  <si>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</si>
  <si>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</si>
  <si>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</si>
  <si>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</si>
  <si>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</si>
  <si>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</si>
  <si>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</si>
  <si>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</si>
  <si>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</si>
  <si>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</si>
  <si>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</si>
  <si>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</si>
  <si>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</si>
  <si>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</si>
  <si>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</si>
  <si>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</si>
  <si>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</si>
  <si>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</si>
  <si>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</si>
  <si>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</si>
  <si>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</si>
  <si>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</si>
  <si>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</si>
  <si>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</si>
  <si>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</si>
  <si>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</si>
  <si>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</si>
  <si>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</si>
  <si>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</si>
  <si>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</si>
  <si>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</si>
  <si>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</si>
  <si>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</si>
  <si>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</si>
  <si>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</si>
  <si>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</si>
  <si>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</si>
  <si>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</si>
  <si>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</si>
  <si>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</si>
  <si>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</si>
  <si>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</si>
  <si>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</si>
  <si>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</si>
  <si>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</si>
  <si>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</si>
  <si>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</si>
  <si>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</si>
  <si>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</si>
  <si>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</si>
  <si>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</si>
  <si>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</si>
  <si>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</si>
  <si>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</si>
  <si>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</si>
  <si>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</si>
  <si>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</si>
  <si>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</si>
  <si>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</si>
  <si>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</si>
  <si>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</si>
  <si>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</si>
  <si>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</si>
  <si>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</si>
  <si>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</si>
  <si>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</si>
  <si>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</si>
  <si>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</si>
  <si>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</si>
  <si>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</si>
  <si>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</si>
  <si>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</si>
  <si>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</si>
  <si>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</si>
  <si>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</si>
  <si>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</si>
  <si>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</si>
  <si>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</si>
  <si>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</si>
  <si>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</si>
  <si>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</si>
  <si>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</si>
  <si>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</si>
  <si>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</si>
  <si>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</si>
  <si>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</si>
  <si>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</si>
  <si>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</si>
  <si>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</si>
  <si>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</si>
  <si>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</si>
  <si>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</si>
  <si>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</si>
  <si>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</si>
  <si>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</si>
  <si>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</si>
  <si>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</si>
  <si>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</si>
  <si>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</si>
  <si>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</si>
  <si>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</si>
  <si>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</si>
  <si>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</si>
  <si>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</si>
  <si>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</si>
  <si>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</si>
  <si>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</si>
  <si>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</si>
  <si>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</si>
  <si>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</si>
  <si>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</si>
  <si>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</si>
  <si>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</si>
  <si>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</si>
  <si>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</si>
  <si>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</si>
  <si>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</si>
  <si>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</si>
  <si>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</si>
  <si>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</si>
  <si>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</si>
  <si>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</si>
  <si>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</si>
  <si>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</si>
  <si>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</si>
  <si>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</si>
  <si>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</si>
  <si>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</si>
  <si>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</si>
  <si>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</si>
  <si>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</si>
  <si>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</si>
  <si>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</si>
  <si>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</si>
  <si>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</si>
  <si>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</si>
  <si>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</si>
  <si>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</si>
  <si>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</si>
  <si>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</si>
  <si>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</si>
  <si>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</si>
  <si>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</si>
  <si>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</si>
  <si>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</si>
  <si>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</si>
  <si>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</si>
  <si>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</si>
  <si>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</si>
  <si>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</si>
  <si>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</si>
  <si>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</si>
  <si>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</si>
  <si>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</si>
  <si>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</si>
  <si>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</si>
  <si>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</si>
  <si>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</si>
  <si>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</si>
  <si>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</si>
  <si>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</si>
  <si>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</si>
  <si>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</si>
  <si>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</si>
  <si>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</si>
  <si>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</si>
  <si>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</si>
  <si>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</si>
  <si>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</si>
  <si>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</si>
  <si>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</si>
  <si>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</si>
  <si>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</si>
  <si>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</si>
  <si>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</si>
  <si>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</si>
  <si>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</si>
  <si>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</si>
  <si>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</si>
  <si>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</si>
  <si>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</si>
  <si>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</si>
  <si>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</si>
  <si>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</si>
  <si>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</si>
  <si>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</si>
  <si>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</si>
  <si>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</si>
  <si>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</si>
  <si>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</si>
  <si>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</si>
  <si>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</si>
  <si>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</si>
  <si>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</si>
  <si>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</si>
  <si>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</si>
  <si>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</si>
  <si>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</si>
  <si>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</si>
  <si>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</si>
  <si>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</si>
  <si>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</si>
  <si>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</si>
  <si>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</si>
  <si>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</si>
  <si>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</si>
  <si>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</si>
  <si>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</si>
  <si>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</si>
  <si>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</si>
  <si>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</si>
  <si>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</si>
  <si>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</si>
  <si>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</si>
  <si>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</si>
  <si>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</si>
  <si>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</si>
  <si>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</si>
  <si>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</si>
  <si>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</si>
  <si>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</si>
  <si>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</si>
  <si>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</si>
  <si>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</si>
  <si>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</si>
  <si>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</si>
  <si>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</si>
  <si>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</si>
  <si>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</si>
  <si>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</si>
  <si>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</si>
  <si>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</si>
  <si>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</si>
  <si>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</si>
  <si>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</si>
  <si>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</si>
  <si>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</si>
  <si>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</si>
  <si>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</si>
  <si>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</si>
  <si>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</si>
  <si>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</si>
  <si>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</si>
  <si>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</si>
  <si>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</si>
  <si>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</si>
  <si>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</si>
  <si>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</si>
  <si>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</si>
  <si>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</si>
  <si>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</si>
  <si>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</si>
  <si>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</si>
  <si>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</si>
  <si>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</si>
  <si>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</si>
  <si>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</si>
  <si>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</si>
  <si>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</si>
  <si>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</si>
  <si>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</si>
  <si>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</si>
  <si>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</si>
  <si>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</si>
  <si>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</si>
  <si>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</si>
  <si>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</si>
  <si>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</si>
  <si>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</si>
  <si>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</si>
  <si>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</si>
  <si>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</si>
  <si>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</si>
  <si>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</si>
  <si>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</si>
  <si>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</si>
  <si>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</si>
  <si>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</si>
  <si>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</si>
  <si>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</si>
  <si>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</si>
  <si>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</si>
  <si>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</si>
  <si>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</si>
  <si>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</si>
  <si>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</si>
  <si>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</si>
  <si>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</si>
  <si>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</si>
  <si>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</si>
  <si>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</si>
  <si>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</si>
  <si>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</si>
  <si>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</si>
  <si>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</si>
  <si>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</si>
  <si>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</si>
  <si>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</si>
  <si>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</si>
  <si>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</si>
  <si>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</si>
  <si>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</si>
  <si>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</si>
  <si>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</si>
  <si>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</si>
  <si>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</si>
  <si>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</si>
  <si>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</si>
  <si>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</si>
  <si>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</si>
  <si>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</si>
  <si>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</si>
  <si>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</si>
  <si>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</si>
  <si>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</si>
  <si>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</si>
  <si>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</si>
  <si>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</si>
  <si>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</si>
  <si>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</si>
  <si>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</si>
  <si>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</si>
  <si>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</si>
  <si>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</si>
  <si>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</si>
  <si>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</si>
  <si>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</si>
  <si>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</si>
  <si>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</si>
  <si>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</si>
  <si>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</si>
  <si>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</si>
  <si>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</si>
  <si>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</si>
  <si>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</si>
  <si>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</si>
  <si>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</si>
  <si>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</si>
  <si>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</si>
  <si>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</si>
  <si>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</si>
  <si>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</si>
  <si>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</si>
  <si>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</si>
  <si>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</si>
  <si>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</si>
  <si>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</si>
  <si>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</si>
  <si>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</si>
  <si>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</si>
  <si>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</si>
  <si>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</si>
  <si>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</si>
  <si>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</si>
  <si>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</si>
  <si>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</si>
  <si>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</si>
  <si>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</si>
  <si>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</si>
  <si>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</si>
  <si>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</si>
  <si>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</si>
  <si>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</si>
  <si>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</si>
  <si>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</si>
  <si>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</si>
  <si>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</si>
  <si>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</si>
  <si>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</si>
  <si>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</si>
  <si>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</si>
  <si>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</si>
  <si>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</si>
  <si>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</si>
  <si>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</si>
  <si>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</si>
  <si>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</si>
  <si>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</si>
  <si>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</si>
  <si>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</si>
  <si>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</si>
  <si>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</si>
  <si>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</si>
  <si>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</si>
  <si>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</si>
  <si>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</si>
  <si>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</si>
  <si>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</si>
  <si>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</si>
  <si>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</si>
  <si>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</si>
  <si>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</si>
  <si>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</si>
  <si>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</si>
  <si>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</si>
  <si>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</si>
  <si>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</si>
  <si>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</si>
  <si>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</si>
  <si>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</si>
  <si>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</si>
  <si>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</si>
  <si>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</si>
  <si>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</si>
  <si>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</si>
  <si>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</si>
  <si>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</si>
  <si>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</si>
  <si>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</si>
  <si>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</si>
  <si>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</si>
  <si>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</si>
  <si>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</si>
  <si>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</si>
  <si>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</si>
  <si>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</si>
  <si>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</si>
  <si>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</si>
  <si>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</si>
  <si>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</si>
  <si>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</si>
  <si>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</si>
  <si>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</si>
  <si>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</si>
  <si>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</si>
  <si>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</si>
  <si>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</si>
  <si>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</si>
  <si>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</si>
  <si>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</si>
  <si>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</si>
  <si>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</si>
  <si>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</si>
  <si>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</si>
  <si>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</si>
  <si>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</si>
  <si>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</si>
  <si>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</si>
  <si>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</si>
  <si>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</si>
  <si>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</si>
  <si>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</si>
  <si>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</si>
  <si>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</si>
  <si>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</si>
  <si>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</si>
  <si>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</si>
  <si>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</si>
  <si>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</si>
  <si>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</si>
  <si>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</si>
  <si>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</si>
  <si>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</si>
  <si>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</si>
  <si>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</si>
  <si>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</si>
  <si>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</si>
  <si>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</si>
  <si>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</si>
  <si>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</si>
  <si>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</si>
  <si>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</si>
  <si>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</si>
  <si>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</si>
  <si>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</si>
  <si>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</si>
  <si>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</si>
  <si>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</si>
  <si>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</si>
  <si>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</si>
  <si>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</si>
  <si>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</si>
  <si>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</si>
  <si>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</si>
  <si>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</si>
  <si>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</si>
  <si>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</si>
  <si>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</si>
  <si>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</si>
  <si>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</si>
  <si>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</si>
  <si>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</si>
  <si>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</si>
  <si>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</si>
  <si>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</si>
  <si>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</si>
  <si>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</si>
  <si>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</si>
  <si>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</si>
  <si>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</si>
  <si>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</si>
  <si>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</si>
  <si>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</si>
  <si>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</si>
  <si>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</si>
  <si>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</si>
  <si>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</si>
  <si>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</si>
  <si>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</si>
  <si>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</si>
  <si>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</si>
  <si>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</si>
  <si>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</si>
  <si>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</si>
  <si>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</si>
  <si>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</si>
  <si>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</si>
  <si>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</si>
  <si>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</si>
  <si>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</si>
  <si>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</si>
  <si>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</si>
  <si>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</si>
  <si>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</si>
  <si>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</si>
  <si>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</si>
  <si>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</si>
  <si>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</si>
  <si>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</si>
  <si>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</si>
  <si>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</si>
  <si>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</si>
  <si>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</si>
  <si>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</si>
  <si>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</si>
  <si>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</si>
  <si>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</si>
  <si>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</si>
  <si>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</si>
  <si>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</si>
  <si>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</si>
  <si>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</si>
  <si>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</si>
  <si>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</si>
  <si>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</si>
  <si>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</si>
  <si>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</si>
  <si>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</si>
  <si>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</si>
  <si>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</si>
  <si>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</si>
  <si>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</si>
  <si>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</si>
  <si>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</si>
  <si>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</si>
  <si>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</si>
  <si>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</si>
  <si>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</si>
  <si>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</si>
  <si>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</si>
  <si>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</si>
  <si>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</si>
  <si>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</si>
  <si>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</si>
  <si>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</si>
  <si>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</si>
  <si>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</si>
  <si>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</si>
  <si>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</si>
  <si>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</si>
  <si>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</si>
  <si>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</si>
  <si>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</si>
  <si>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</si>
  <si>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</si>
  <si>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</si>
  <si>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</si>
  <si>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</si>
  <si>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</si>
  <si>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</si>
  <si>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</si>
  <si>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</si>
  <si>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</si>
  <si>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</si>
  <si>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</si>
  <si>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</si>
  <si>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</si>
  <si>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</si>
  <si>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</si>
  <si>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</si>
  <si>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</si>
  <si>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</si>
  <si>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</si>
  <si>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</si>
  <si>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</si>
  <si>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</si>
  <si>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</si>
  <si>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</si>
  <si>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</si>
  <si>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</si>
  <si>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</si>
  <si>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</si>
  <si>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</si>
  <si>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</si>
  <si>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</si>
  <si>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</si>
  <si>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</si>
  <si>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</si>
  <si>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</si>
  <si>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</si>
  <si>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</si>
  <si>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</si>
  <si>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</si>
  <si>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</si>
  <si>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</si>
  <si>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</si>
  <si>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</si>
  <si>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</si>
  <si>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</si>
  <si>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</si>
  <si>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</si>
  <si>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</si>
  <si>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</si>
  <si>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</si>
  <si>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</si>
  <si>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</si>
  <si>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</si>
  <si>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</si>
  <si>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</si>
  <si>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</si>
  <si>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</si>
  <si>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</si>
  <si>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</si>
  <si>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</si>
  <si>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</si>
  <si>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</si>
  <si>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</si>
  <si>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</si>
  <si>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</si>
  <si>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</si>
  <si>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</si>
  <si>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</si>
  <si>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</si>
  <si>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</si>
  <si>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</si>
  <si>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</si>
  <si>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</si>
  <si>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</si>
  <si>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</si>
  <si>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</si>
  <si>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</si>
  <si>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</si>
  <si>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</si>
  <si>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</si>
  <si>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</si>
  <si>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</si>
  <si>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</si>
  <si>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</si>
  <si>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</si>
  <si>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</si>
  <si>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</si>
  <si>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</si>
  <si>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</si>
  <si>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</si>
  <si>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</si>
  <si>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</si>
  <si>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</si>
  <si>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</si>
  <si>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</si>
  <si>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</si>
  <si>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</si>
  <si>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</si>
  <si>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</si>
  <si>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</si>
  <si>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</si>
  <si>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</si>
  <si>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</si>
  <si>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</si>
  <si>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</si>
  <si>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</si>
  <si>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</si>
  <si>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</si>
  <si>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</si>
  <si>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</si>
  <si>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</si>
  <si>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</si>
  <si>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</si>
  <si>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</si>
  <si>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</si>
  <si>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</si>
  <si>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</si>
  <si>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</si>
  <si>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</si>
  <si>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</si>
  <si>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</si>
  <si>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</si>
  <si>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</si>
  <si>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</si>
  <si>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</si>
  <si>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</si>
  <si>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</si>
  <si>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</si>
  <si>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</si>
  <si>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</si>
  <si>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</si>
  <si>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</si>
  <si>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</si>
  <si>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</si>
  <si>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</si>
  <si>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</si>
  <si>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</si>
  <si>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</si>
  <si>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</si>
  <si>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</si>
  <si>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</si>
  <si>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</si>
  <si>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</si>
  <si>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</si>
  <si>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</si>
  <si>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</si>
  <si>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</si>
  <si>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</si>
  <si>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</si>
  <si>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</si>
  <si>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</si>
  <si>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</si>
  <si>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</si>
  <si>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</si>
  <si>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</si>
  <si>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</si>
  <si>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</si>
  <si>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</si>
  <si>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</si>
  <si>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</si>
  <si>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</si>
  <si>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</si>
  <si>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</si>
  <si>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</si>
  <si>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</si>
  <si>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</si>
  <si>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</si>
  <si>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</si>
  <si>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</si>
  <si>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</si>
  <si>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</si>
  <si>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</si>
  <si>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</si>
  <si>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</si>
  <si>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</si>
  <si>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</si>
  <si>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</si>
  <si>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</si>
  <si>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</si>
  <si>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</si>
  <si>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</si>
  <si>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</si>
  <si>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</si>
  <si>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</si>
  <si>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</si>
  <si>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</si>
  <si>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</si>
  <si>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</si>
  <si>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</si>
  <si>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</si>
  <si>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</si>
  <si>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</si>
  <si>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</si>
  <si>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</si>
  <si>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</si>
  <si>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</si>
  <si>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</si>
  <si>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</si>
  <si>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</si>
  <si>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</si>
  <si>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</si>
  <si>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</si>
  <si>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</si>
  <si>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</si>
  <si>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</si>
  <si>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</si>
  <si>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</si>
  <si>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</si>
  <si>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</si>
  <si>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</si>
  <si>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</si>
  <si>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</si>
  <si>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</si>
  <si>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</si>
  <si>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</si>
  <si>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</si>
  <si>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</si>
  <si>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</si>
  <si>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</si>
  <si>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</si>
  <si>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</si>
  <si>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</si>
  <si>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</si>
  <si>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</si>
  <si>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</si>
  <si>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</si>
  <si>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</si>
  <si>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</si>
  <si>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</si>
  <si>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</si>
  <si>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</si>
  <si>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</si>
  <si>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</si>
  <si>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</si>
  <si>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</si>
  <si>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</si>
  <si>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</si>
  <si>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</si>
  <si>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</si>
  <si>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</si>
  <si>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</si>
  <si>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</si>
  <si>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</si>
  <si>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</si>
  <si>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</si>
  <si>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</si>
  <si>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</si>
  <si>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</si>
  <si>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</si>
  <si>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</si>
  <si>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</si>
  <si>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</si>
  <si>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</si>
  <si>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</si>
  <si>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</si>
  <si>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</si>
  <si>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</si>
  <si>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</si>
  <si>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</si>
  <si>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</si>
  <si>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</si>
  <si>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</si>
  <si>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</si>
  <si>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</si>
  <si>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</si>
  <si>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</si>
  <si>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</si>
  <si>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</si>
  <si>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</si>
  <si>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</si>
  <si>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</si>
  <si>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</si>
  <si>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</si>
  <si>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</si>
  <si>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</si>
  <si>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</si>
  <si>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</si>
  <si>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</si>
  <si>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</si>
  <si>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</si>
  <si>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</si>
  <si>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</si>
  <si>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</si>
  <si>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</si>
  <si>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</si>
  <si>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</si>
  <si>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</si>
  <si>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</si>
  <si>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</si>
  <si>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</si>
  <si>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</si>
  <si>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</si>
  <si>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</si>
  <si>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</si>
  <si>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</si>
  <si>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</si>
  <si>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</si>
  <si>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</si>
  <si>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</si>
  <si>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</si>
  <si>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</si>
  <si>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</si>
  <si>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</si>
  <si>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</si>
  <si>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</si>
  <si>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</si>
  <si>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</si>
  <si>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</si>
  <si>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</si>
  <si>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</si>
  <si>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</si>
  <si>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</si>
  <si>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</si>
  <si>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</si>
  <si>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</si>
  <si>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</si>
  <si>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</si>
  <si>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</si>
  <si>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</si>
  <si>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</si>
  <si>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</si>
  <si>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</si>
  <si>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</si>
  <si>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</si>
  <si>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</si>
  <si>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</si>
  <si>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</si>
  <si>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</si>
  <si>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</si>
  <si>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</si>
  <si>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</si>
  <si>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</si>
  <si>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</si>
  <si>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</si>
  <si>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</si>
  <si>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</si>
  <si>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</si>
  <si>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</si>
  <si>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</si>
  <si>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</si>
  <si>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</si>
  <si>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</si>
  <si>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</si>
  <si>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</si>
  <si>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</si>
  <si>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</si>
  <si>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</si>
  <si>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</si>
  <si>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</si>
  <si>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</si>
  <si>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</si>
  <si>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</si>
  <si>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</si>
  <si>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</si>
  <si>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</si>
  <si>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</si>
  <si>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</si>
  <si>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</si>
  <si>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</si>
  <si>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</si>
  <si>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</si>
  <si>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</si>
  <si>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</si>
  <si>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</si>
  <si>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</si>
  <si>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</si>
  <si>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</si>
  <si>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</si>
  <si>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</si>
  <si>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</si>
  <si>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</si>
  <si>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</si>
  <si>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</si>
  <si>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</si>
  <si>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</si>
  <si>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</si>
  <si>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</si>
  <si>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</si>
  <si>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</si>
  <si>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</si>
  <si>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</si>
  <si>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</si>
  <si>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</si>
  <si>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</si>
  <si>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</si>
  <si>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</si>
  <si>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</si>
  <si>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</si>
  <si>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</si>
  <si>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</si>
  <si>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</si>
  <si>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</si>
  <si>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</si>
  <si>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</si>
  <si>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</si>
  <si>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</si>
  <si>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</si>
  <si>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</si>
  <si>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</si>
  <si>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</si>
  <si>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</si>
  <si>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</si>
  <si>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</si>
  <si>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</si>
  <si>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</si>
  <si>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</si>
  <si>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</si>
  <si>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</si>
  <si>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</si>
  <si>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</si>
  <si>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</si>
  <si>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</si>
  <si>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</si>
  <si>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</si>
  <si>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</si>
  <si>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</si>
  <si>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</si>
  <si>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</si>
  <si>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</si>
  <si>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</si>
  <si>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</si>
  <si>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</si>
  <si>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</si>
  <si>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</si>
  <si>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</si>
  <si>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</si>
  <si>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</si>
  <si>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</si>
  <si>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</si>
  <si>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</si>
  <si>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</si>
  <si>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</si>
  <si>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</si>
  <si>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</si>
  <si>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</si>
  <si>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</si>
  <si>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</si>
  <si>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</si>
  <si>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</si>
  <si>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</si>
  <si>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</si>
  <si>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</si>
  <si>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</si>
  <si>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</si>
  <si>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</si>
  <si>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</si>
  <si>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</si>
  <si>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</si>
  <si>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</si>
  <si>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</si>
  <si>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</si>
  <si>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</si>
  <si>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</si>
  <si>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</si>
  <si>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</si>
  <si>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</si>
  <si>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</si>
  <si>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</si>
  <si>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</si>
  <si>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</si>
  <si>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</si>
  <si>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</si>
  <si>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</si>
  <si>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</si>
  <si>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</si>
  <si>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</si>
  <si>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</si>
  <si>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</si>
  <si>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</si>
  <si>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</si>
  <si>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</si>
  <si>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</si>
  <si>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</si>
  <si>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</si>
  <si>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</si>
  <si>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</si>
  <si>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</si>
  <si>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</si>
  <si>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</si>
  <si>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</si>
  <si>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</si>
  <si>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</si>
  <si>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</si>
  <si>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</si>
  <si>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</si>
  <si>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</si>
  <si>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</si>
  <si>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</si>
  <si>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</si>
  <si>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</si>
  <si>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</si>
  <si>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</si>
  <si>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</si>
  <si>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</si>
  <si>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</si>
  <si>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</si>
  <si>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</si>
  <si>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</si>
  <si>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</si>
  <si>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</si>
  <si>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</si>
  <si>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</si>
  <si>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</si>
  <si>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</si>
  <si>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</si>
  <si>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</si>
  <si>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</si>
  <si>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</si>
  <si>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</si>
  <si>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</si>
  <si>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</si>
  <si>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</si>
  <si>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</si>
  <si>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</si>
  <si>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</si>
  <si>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</si>
  <si>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</si>
  <si>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</si>
  <si>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</si>
  <si>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</si>
  <si>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</si>
  <si>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</si>
  <si>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</si>
  <si>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</si>
  <si>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</si>
  <si>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</si>
  <si>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</si>
  <si>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</si>
  <si>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</si>
  <si>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</si>
  <si>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</si>
  <si>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</si>
  <si>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</si>
  <si>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</si>
  <si>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</si>
  <si>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</si>
  <si>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</si>
  <si>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</si>
  <si>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</si>
  <si>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</si>
  <si>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</si>
  <si>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</si>
  <si>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</si>
  <si>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</si>
  <si>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</si>
  <si>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</si>
  <si>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</si>
  <si>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</si>
  <si>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</si>
  <si>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</si>
  <si>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</si>
  <si>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</si>
  <si>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</si>
  <si>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</si>
  <si>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</si>
  <si>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</si>
  <si>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</si>
  <si>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</si>
  <si>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</si>
  <si>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</si>
  <si>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</si>
  <si>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</si>
  <si>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</si>
  <si>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</si>
  <si>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</si>
  <si>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</si>
  <si>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</si>
  <si>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</si>
  <si>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</si>
  <si>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</si>
  <si>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</si>
  <si>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</si>
  <si>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</si>
  <si>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</si>
  <si>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</si>
  <si>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</si>
  <si>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</si>
  <si>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</si>
  <si>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</si>
  <si>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</si>
  <si>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</si>
  <si>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</si>
  <si>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</si>
  <si>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</si>
  <si>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</si>
  <si>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</si>
  <si>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</si>
  <si>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</si>
  <si>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</si>
  <si>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</si>
  <si>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</si>
  <si>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</si>
  <si>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</si>
  <si>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</si>
  <si>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</si>
  <si>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</si>
  <si>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</si>
  <si>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</si>
  <si>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</si>
  <si>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</si>
  <si>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</si>
  <si>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</si>
  <si>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</si>
  <si>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</si>
  <si>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</si>
  <si>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</si>
  <si>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</si>
  <si>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</si>
  <si>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</si>
  <si>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</si>
  <si>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</si>
  <si>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</si>
  <si>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</si>
  <si>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</si>
  <si>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</si>
  <si>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</si>
  <si>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</si>
  <si>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</si>
  <si>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</si>
  <si>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</si>
  <si>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</si>
  <si>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</si>
  <si>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</si>
  <si>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</si>
  <si>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</si>
  <si>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</si>
  <si>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</si>
  <si>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</si>
  <si>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</si>
  <si>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</si>
  <si>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</si>
  <si>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</si>
  <si>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</si>
  <si>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</si>
  <si>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</si>
  <si>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</si>
  <si>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</si>
  <si>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</si>
  <si>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</si>
  <si>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</si>
  <si>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</si>
  <si>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</si>
  <si>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</si>
  <si>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</si>
  <si>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</si>
  <si>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</si>
  <si>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</si>
  <si>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</si>
  <si>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</si>
  <si>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</si>
  <si>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</si>
  <si>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</si>
  <si>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</si>
  <si>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</si>
  <si>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</si>
  <si>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</si>
  <si>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</si>
  <si>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</si>
  <si>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</si>
  <si>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</si>
  <si>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</si>
  <si>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</si>
  <si>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</si>
  <si>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</si>
  <si>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</si>
  <si>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</si>
  <si>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</si>
  <si>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</si>
  <si>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</si>
  <si>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</si>
  <si>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</si>
  <si>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</si>
  <si>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</si>
  <si>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</si>
  <si>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</si>
  <si>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</si>
  <si>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</si>
  <si>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</si>
  <si>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</si>
  <si>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</si>
  <si>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</si>
  <si>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</si>
  <si>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</si>
  <si>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</si>
  <si>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</si>
  <si>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</si>
  <si>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</si>
  <si>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</si>
  <si>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</si>
  <si>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</si>
  <si>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</si>
  <si>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</si>
  <si>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</si>
  <si>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</si>
  <si>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</si>
  <si>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</si>
  <si>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</si>
  <si>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</si>
  <si>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</si>
  <si>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</si>
  <si>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</si>
  <si>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</si>
  <si>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</si>
  <si>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</si>
  <si>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</si>
  <si>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</si>
  <si>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</si>
  <si>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</si>
  <si>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</si>
  <si>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</si>
  <si>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</si>
  <si>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</si>
  <si>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</si>
  <si>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</si>
  <si>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</si>
  <si>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</si>
  <si>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</si>
  <si>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</si>
  <si>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</si>
  <si>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</si>
  <si>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</si>
  <si>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</si>
  <si>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</si>
  <si>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</si>
  <si>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</si>
  <si>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</si>
  <si>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</si>
  <si>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</si>
  <si>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</si>
  <si>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</si>
  <si>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</si>
  <si>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</si>
  <si>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</si>
  <si>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</si>
  <si>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</si>
  <si>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</si>
  <si>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</si>
  <si>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</si>
  <si>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</si>
  <si>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</si>
  <si>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</si>
  <si>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</si>
  <si>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</si>
  <si>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</si>
  <si>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</si>
  <si>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</si>
  <si>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</si>
  <si>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</si>
  <si>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</si>
  <si>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</si>
  <si>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</si>
  <si>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</si>
  <si>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</si>
  <si>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</si>
  <si>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</si>
  <si>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</si>
  <si>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</si>
  <si>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</si>
  <si>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</si>
  <si>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</si>
  <si>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</si>
  <si>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</si>
  <si>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</si>
  <si>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</si>
  <si>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</si>
  <si>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</si>
  <si>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</si>
  <si>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</si>
  <si>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</si>
  <si>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</si>
  <si>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</si>
  <si>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</si>
  <si>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</si>
  <si>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</si>
  <si>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</si>
  <si>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</si>
  <si>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</si>
  <si>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</si>
  <si>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</si>
  <si>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</si>
  <si>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</si>
  <si>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</si>
  <si>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</si>
  <si>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</si>
  <si>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</si>
  <si>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</si>
  <si>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</si>
  <si>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</si>
  <si>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</si>
  <si>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</si>
  <si>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</si>
  <si>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</si>
  <si>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</si>
  <si>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</si>
  <si>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</si>
  <si>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</si>
  <si>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</si>
  <si>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</si>
  <si>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</si>
  <si>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</si>
  <si>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</si>
  <si>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</si>
  <si>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</si>
  <si>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</si>
  <si>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</si>
  <si>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</si>
  <si>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</si>
  <si>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</si>
  <si>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</si>
  <si>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</si>
  <si>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</si>
  <si>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</si>
  <si>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</si>
  <si>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</si>
  <si>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</si>
  <si>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</si>
  <si>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</si>
  <si>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</si>
  <si>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</si>
  <si>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</si>
  <si>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</si>
  <si>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</si>
  <si>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</si>
  <si>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</si>
  <si>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</si>
  <si>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</si>
  <si>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</si>
  <si>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</si>
  <si>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</si>
  <si>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</si>
  <si>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</si>
  <si>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</si>
  <si>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</si>
  <si>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</si>
  <si>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</si>
  <si>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</si>
  <si>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</si>
  <si>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</si>
  <si>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</si>
  <si>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</si>
  <si>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</si>
  <si>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</si>
  <si>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</si>
  <si>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</si>
  <si>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</si>
  <si>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</si>
  <si>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</si>
  <si>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</si>
  <si>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</si>
  <si>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</si>
  <si>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</si>
  <si>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</si>
  <si>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</si>
  <si>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</si>
  <si>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</si>
  <si>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</si>
  <si>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</si>
  <si>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</si>
  <si>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</si>
  <si>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</si>
  <si>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</si>
  <si>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</si>
  <si>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</si>
  <si>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</si>
  <si>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</si>
  <si>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</si>
  <si>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</si>
  <si>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</si>
  <si>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</si>
  <si>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</si>
  <si>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</si>
  <si>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</si>
  <si>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</si>
  <si>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</si>
  <si>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</si>
  <si>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</si>
  <si>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</si>
  <si>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</si>
  <si>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</si>
  <si>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</si>
  <si>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</si>
  <si>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</si>
  <si>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</si>
  <si>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</si>
  <si>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</si>
  <si>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</si>
  <si>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</si>
  <si>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</si>
  <si>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</si>
  <si>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</si>
  <si>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</si>
  <si>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</si>
  <si>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</si>
  <si>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</si>
  <si>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</si>
  <si>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</si>
  <si>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</si>
  <si>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</si>
  <si>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</si>
  <si>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</si>
  <si>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</si>
  <si>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</si>
  <si>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</si>
  <si>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</si>
  <si>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</si>
  <si>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</si>
  <si>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</si>
  <si>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</si>
  <si>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</si>
  <si>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</si>
  <si>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</si>
  <si>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</si>
  <si>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</si>
  <si>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</si>
  <si>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</si>
  <si>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</si>
  <si>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</si>
  <si>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</si>
  <si>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</si>
  <si>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</si>
  <si>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</si>
  <si>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</si>
  <si>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</si>
  <si>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</si>
  <si>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</si>
  <si>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</si>
  <si>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</si>
  <si>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</si>
  <si>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</si>
  <si>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</si>
  <si>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</si>
  <si>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</si>
  <si>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</si>
  <si>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</si>
  <si>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</si>
  <si>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</si>
  <si>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</si>
  <si>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</si>
  <si>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</si>
  <si>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</si>
  <si>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</si>
  <si>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</si>
  <si>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</si>
  <si>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</si>
  <si>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</si>
  <si>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</si>
  <si>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</si>
  <si>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</si>
  <si>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</si>
  <si>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</si>
  <si>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</si>
  <si>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</si>
  <si>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</si>
  <si>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</si>
  <si>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</si>
  <si>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</si>
  <si>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</si>
  <si>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</si>
  <si>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</si>
  <si>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</si>
  <si>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</si>
  <si>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</si>
  <si>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</si>
  <si>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</si>
  <si>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</si>
  <si>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</si>
  <si>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</si>
  <si>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</si>
  <si>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</si>
  <si>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</si>
  <si>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</si>
  <si>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</si>
  <si>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</si>
  <si>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</si>
  <si>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</si>
  <si>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</si>
  <si>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</si>
  <si>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</si>
  <si>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</si>
  <si>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</si>
  <si>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</si>
  <si>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</si>
  <si>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</si>
  <si>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</si>
  <si>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</si>
  <si>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</si>
  <si>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</si>
  <si>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</si>
  <si>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</si>
  <si>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</si>
  <si>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</si>
  <si>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</si>
  <si>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</si>
  <si>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</si>
  <si>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</si>
  <si>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</si>
  <si>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</si>
  <si>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</si>
  <si>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</si>
  <si>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</si>
  <si>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</si>
  <si>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</si>
  <si>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</si>
  <si>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</si>
  <si>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</si>
  <si>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</si>
  <si>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</si>
  <si>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</si>
  <si>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</si>
  <si>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</si>
  <si>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</si>
  <si>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</si>
  <si>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</si>
  <si>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</si>
  <si>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</si>
  <si>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</si>
  <si>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</si>
  <si>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</si>
  <si>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</si>
  <si>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</si>
  <si>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</si>
  <si>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</si>
  <si>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</si>
  <si>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</si>
  <si>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</si>
  <si>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</si>
  <si>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</si>
  <si>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</si>
  <si>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</si>
  <si>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</si>
  <si>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</si>
  <si>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</si>
  <si>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</si>
  <si>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</si>
  <si>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</si>
  <si>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</si>
  <si>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</si>
  <si>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</si>
  <si>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</si>
  <si>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</si>
  <si>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</si>
  <si>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</si>
  <si>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</si>
  <si>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</si>
  <si>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</si>
  <si>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</si>
  <si>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</si>
  <si>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</si>
  <si>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</si>
  <si>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</si>
  <si>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</si>
  <si>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</si>
  <si>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</si>
  <si>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</si>
  <si>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</si>
  <si>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</si>
  <si>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</si>
  <si>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</si>
  <si>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</si>
  <si>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</si>
  <si>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</si>
  <si>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</si>
  <si>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</si>
  <si>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</si>
  <si>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</si>
  <si>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</si>
  <si>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</si>
  <si>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</si>
  <si>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</si>
  <si>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</si>
  <si>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</si>
  <si>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</si>
  <si>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</si>
  <si>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</si>
  <si>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</si>
  <si>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</si>
  <si>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</si>
  <si>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</si>
  <si>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</si>
  <si>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</si>
  <si>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</si>
  <si>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</si>
  <si>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</si>
  <si>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</si>
  <si>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</si>
  <si>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</si>
  <si>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</si>
  <si>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</si>
  <si>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</si>
  <si>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</si>
  <si>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</si>
  <si>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</si>
  <si>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</si>
  <si>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</si>
  <si>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</si>
  <si>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</si>
  <si>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</si>
  <si>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</si>
  <si>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</si>
  <si>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</si>
  <si>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</si>
  <si>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</si>
  <si>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</si>
  <si>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</si>
  <si>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</si>
  <si>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</si>
  <si>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</si>
  <si>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</si>
  <si>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</si>
  <si>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</si>
  <si>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</si>
  <si>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</si>
  <si>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</si>
  <si>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</si>
  <si>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</si>
  <si>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</si>
  <si>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</si>
  <si>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</si>
  <si>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</si>
  <si>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</si>
  <si>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</si>
  <si>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</si>
  <si>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</si>
  <si>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</si>
  <si>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</si>
  <si>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</si>
  <si>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</si>
  <si>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</si>
  <si>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</si>
  <si>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</si>
  <si>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</si>
  <si>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</si>
  <si>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</si>
  <si>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</si>
  <si>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</si>
  <si>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</si>
  <si>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</si>
  <si>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</si>
  <si>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</si>
  <si>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</si>
  <si>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</si>
  <si>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</si>
  <si>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</si>
  <si>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</si>
  <si>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</si>
  <si>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</si>
  <si>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</si>
  <si>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</si>
  <si>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</si>
  <si>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</si>
  <si>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</si>
  <si>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</si>
  <si>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</si>
  <si>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</si>
  <si>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</si>
  <si>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</si>
  <si>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</si>
  <si>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</si>
  <si>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</si>
  <si>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</si>
  <si>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</si>
  <si>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</si>
  <si>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</si>
  <si>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</si>
  <si>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</si>
  <si>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</si>
  <si>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</si>
  <si>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</si>
  <si>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</si>
  <si>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</si>
  <si>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</si>
  <si>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</si>
  <si>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</si>
  <si>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</si>
  <si>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</si>
  <si>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</si>
  <si>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</si>
  <si>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</si>
  <si>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</si>
  <si>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</si>
  <si>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</si>
  <si>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</si>
  <si>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</si>
  <si>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</si>
  <si>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</si>
  <si>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</si>
  <si>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</si>
  <si>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</si>
  <si>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</si>
  <si>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</si>
  <si>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</si>
  <si>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</si>
  <si>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</si>
  <si>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</si>
  <si>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</si>
  <si>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</si>
  <si>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</si>
  <si>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</si>
  <si>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</si>
  <si>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</si>
  <si>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</si>
  <si>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</si>
  <si>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</si>
  <si>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</si>
  <si>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</si>
  <si>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</si>
  <si>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</si>
  <si>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</si>
  <si>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</si>
  <si>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</si>
  <si>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</si>
  <si>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</si>
  <si>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</si>
  <si>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</si>
  <si>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</si>
  <si>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</si>
  <si>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</si>
  <si>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</si>
  <si>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</si>
  <si>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</si>
  <si>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</si>
  <si>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</si>
  <si>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</si>
  <si>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</si>
  <si>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</si>
  <si>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</si>
  <si>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</si>
  <si>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</si>
  <si>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</si>
  <si>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</si>
  <si>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</si>
  <si>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</si>
  <si>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</si>
  <si>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</si>
  <si>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</si>
  <si>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</si>
  <si>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</si>
  <si>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</si>
  <si>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</si>
  <si>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</si>
  <si>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</si>
  <si>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</si>
  <si>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</si>
  <si>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</si>
  <si>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</si>
  <si>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</si>
  <si>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</si>
  <si>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</si>
  <si>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</si>
  <si>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</si>
  <si>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</si>
  <si>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</si>
  <si>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</si>
  <si>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</si>
  <si>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</si>
  <si>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</si>
  <si>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</si>
  <si>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</si>
  <si>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</si>
  <si>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</si>
  <si>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</si>
  <si>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</si>
  <si>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</si>
  <si>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</si>
  <si>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</si>
  <si>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</si>
  <si>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</si>
  <si>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</si>
  <si>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</si>
  <si>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</si>
  <si>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</si>
  <si>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</si>
  <si>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</si>
  <si>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</si>
  <si>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</si>
  <si>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</si>
  <si>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</si>
  <si>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</si>
  <si>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</si>
  <si>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</si>
  <si>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</si>
  <si>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</si>
  <si>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</si>
  <si>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</si>
  <si>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</si>
  <si>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</si>
  <si>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</si>
  <si>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</si>
  <si>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</si>
  <si>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</si>
  <si>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</si>
  <si>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</si>
  <si>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</si>
  <si>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</si>
  <si>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</si>
  <si>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</si>
  <si>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</si>
  <si>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</si>
  <si>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</si>
  <si>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</si>
  <si>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</si>
  <si>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</si>
  <si>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</si>
  <si>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</si>
  <si>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</si>
  <si>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</si>
  <si>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</si>
  <si>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</si>
  <si>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</si>
  <si>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</si>
  <si>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</si>
  <si>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</si>
  <si>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</si>
  <si>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</si>
  <si>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</si>
  <si>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</si>
  <si>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</si>
  <si>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</si>
  <si>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</si>
  <si>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</si>
  <si>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</si>
  <si>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</si>
  <si>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</si>
  <si>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</si>
  <si>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</si>
  <si>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</si>
  <si>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</si>
  <si>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</si>
  <si>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</si>
  <si>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</si>
  <si>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</si>
  <si>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</si>
  <si>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</si>
  <si>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</si>
  <si>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</si>
  <si>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</si>
  <si>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</si>
  <si>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</si>
  <si>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</si>
  <si>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</si>
  <si>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</si>
  <si>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</si>
  <si>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</si>
  <si>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</si>
  <si>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</si>
  <si>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</si>
  <si>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</si>
  <si>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</si>
  <si>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</si>
  <si>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</si>
  <si>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</si>
  <si>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</si>
  <si>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</si>
  <si>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</si>
  <si>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</si>
  <si>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</si>
  <si>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</si>
  <si>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</si>
  <si>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</si>
  <si>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</si>
  <si>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</si>
  <si>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</si>
  <si>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</si>
  <si>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</si>
  <si>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</si>
  <si>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</si>
  <si>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</si>
  <si>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</si>
  <si>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</si>
  <si>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</si>
  <si>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</si>
  <si>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</si>
  <si>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</si>
  <si>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</si>
  <si>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</si>
  <si>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</si>
  <si>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</si>
  <si>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</si>
  <si>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</si>
  <si>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</si>
  <si>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</si>
  <si>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</si>
  <si>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</si>
  <si>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</si>
  <si>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</si>
  <si>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</si>
  <si>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</si>
  <si>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</si>
  <si>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</si>
  <si>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</si>
  <si>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</si>
  <si>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</si>
  <si>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</si>
  <si>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</si>
  <si>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</si>
  <si>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</si>
  <si>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</si>
  <si>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</si>
  <si>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</si>
  <si>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</si>
  <si>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</si>
  <si>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</si>
  <si>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</si>
  <si>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</si>
  <si>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</si>
  <si>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</si>
  <si>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</si>
  <si>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</si>
  <si>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</si>
  <si>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</si>
  <si>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</si>
  <si>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</si>
  <si>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</si>
  <si>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</si>
  <si>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</si>
  <si>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</si>
  <si>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</si>
  <si>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</si>
  <si>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</si>
  <si>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</si>
  <si>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</si>
  <si>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</si>
  <si>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</si>
  <si>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</si>
  <si>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</si>
  <si>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</si>
  <si>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</si>
  <si>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</si>
  <si>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</si>
  <si>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</si>
  <si>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</si>
  <si>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</si>
  <si>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</si>
  <si>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</si>
  <si>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</si>
  <si>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</si>
  <si>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</si>
  <si>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</si>
  <si>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</si>
  <si>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</si>
  <si>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</si>
  <si>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</si>
  <si>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</si>
  <si>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</si>
  <si>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</si>
  <si>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</si>
  <si>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</si>
  <si>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</si>
  <si>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</si>
  <si>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</si>
  <si>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</si>
  <si>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</si>
  <si>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</si>
  <si>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</si>
  <si>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</si>
  <si>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</si>
  <si>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</si>
  <si>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</si>
  <si>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</si>
  <si>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</si>
  <si>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</si>
  <si>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</si>
  <si>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</si>
  <si>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</si>
  <si>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</si>
  <si>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</si>
  <si>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</si>
  <si>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</si>
  <si>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</si>
  <si>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</si>
  <si>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</si>
  <si>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</si>
  <si>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</si>
  <si>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</si>
  <si>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</si>
  <si>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</si>
  <si>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</si>
  <si>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</si>
  <si>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</si>
  <si>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</si>
  <si>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</si>
  <si>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</si>
  <si>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</si>
  <si>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</si>
  <si>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</si>
  <si>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</si>
  <si>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</si>
  <si>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</si>
  <si>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</si>
  <si>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</si>
  <si>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</si>
  <si>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</si>
  <si>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</si>
  <si>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</si>
  <si>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</si>
  <si>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</si>
  <si>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</si>
  <si>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</si>
  <si>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</si>
  <si>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</si>
  <si>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</si>
  <si>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</si>
  <si>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</si>
  <si>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</si>
  <si>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</si>
  <si>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</si>
  <si>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</si>
  <si>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</si>
  <si>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</si>
  <si>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</si>
  <si>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</si>
  <si>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</si>
  <si>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</si>
  <si>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</si>
  <si>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</si>
  <si>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</si>
  <si>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</si>
  <si>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</si>
  <si>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</si>
  <si>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</si>
  <si>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</si>
  <si>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</si>
  <si>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</si>
  <si>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</si>
  <si>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</si>
  <si>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</si>
  <si>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</si>
  <si>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</si>
  <si>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</si>
  <si>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</si>
  <si>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</si>
  <si>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</si>
  <si>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</si>
  <si>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</si>
  <si>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</si>
  <si>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</si>
  <si>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</si>
  <si>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</si>
  <si>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</si>
  <si>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</si>
  <si>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</si>
  <si>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</si>
  <si>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</si>
  <si>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</si>
  <si>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</si>
  <si>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</si>
  <si>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</si>
  <si>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</si>
  <si>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</si>
  <si>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</si>
  <si>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</si>
  <si>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</si>
  <si>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</si>
  <si>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</si>
  <si>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</si>
  <si>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</si>
  <si>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</si>
  <si>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</si>
  <si>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</si>
  <si>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</si>
  <si>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</si>
  <si>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</si>
  <si>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</si>
  <si>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</si>
  <si>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</si>
  <si>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</si>
  <si>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</si>
  <si>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</si>
  <si>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</si>
  <si>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</si>
  <si>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</si>
  <si>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</si>
  <si>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</si>
  <si>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</si>
  <si>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</si>
  <si>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</si>
  <si>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</si>
  <si>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</si>
  <si>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</si>
  <si>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</si>
  <si>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</si>
  <si>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</si>
  <si>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</si>
  <si>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</si>
  <si>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</si>
  <si>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</si>
  <si>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</si>
  <si>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</si>
  <si>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</si>
  <si>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</si>
  <si>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</si>
  <si>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</si>
  <si>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</si>
  <si>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</si>
  <si>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</si>
  <si>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</si>
  <si>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</si>
  <si>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</si>
  <si>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</si>
  <si>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</si>
  <si>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</si>
  <si>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</si>
  <si>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</si>
  <si>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</si>
  <si>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</si>
  <si>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</si>
  <si>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</si>
  <si>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</si>
  <si>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</si>
  <si>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</si>
  <si>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</si>
  <si>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</si>
  <si>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</si>
  <si>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</si>
  <si>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</si>
  <si>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</si>
  <si>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</si>
  <si>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</si>
  <si>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</si>
  <si>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</si>
  <si>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</si>
  <si>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</si>
  <si>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</si>
  <si>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</si>
  <si>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</si>
  <si>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</si>
  <si>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</si>
  <si>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</si>
  <si>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</si>
  <si>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</si>
  <si>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</si>
  <si>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</si>
  <si>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</si>
  <si>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</si>
  <si>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</si>
  <si>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</si>
  <si>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</si>
  <si>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</si>
  <si>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</si>
  <si>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</si>
  <si>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</si>
  <si>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</si>
  <si>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</si>
  <si>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</si>
  <si>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</si>
  <si>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</si>
  <si>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</si>
  <si>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</si>
  <si>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</si>
  <si>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</si>
  <si>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</si>
  <si>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</si>
  <si>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</si>
  <si>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</si>
  <si>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</si>
  <si>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</si>
  <si>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</si>
  <si>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</si>
  <si>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</si>
  <si>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</si>
  <si>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</si>
  <si>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</si>
  <si>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</si>
  <si>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</si>
  <si>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</si>
  <si>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</si>
  <si>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</si>
  <si>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</si>
  <si>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</si>
  <si>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</si>
  <si>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</si>
  <si>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</si>
  <si>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</si>
  <si>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</si>
  <si>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</si>
  <si>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</si>
  <si>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</si>
  <si>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</si>
  <si>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</si>
  <si>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</si>
  <si>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</si>
  <si>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</si>
  <si>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</si>
  <si>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</si>
  <si>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</si>
  <si>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</si>
  <si>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</si>
  <si>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</si>
  <si>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</si>
  <si>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</si>
  <si>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</si>
  <si>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</si>
  <si>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</si>
  <si>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</si>
  <si>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</si>
  <si>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</si>
  <si>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</si>
  <si>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</si>
  <si>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</si>
  <si>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</si>
  <si>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</si>
  <si>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</si>
  <si>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</si>
  <si>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</si>
  <si>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</si>
  <si>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</si>
  <si>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</si>
  <si>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</si>
  <si>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</si>
  <si>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</si>
  <si>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</si>
  <si>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</si>
  <si>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</si>
  <si>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</si>
  <si>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</si>
  <si>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</si>
  <si>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</si>
  <si>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</si>
  <si>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</si>
  <si>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</si>
  <si>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</si>
  <si>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</si>
  <si>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</si>
  <si>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</si>
  <si>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</si>
  <si>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</si>
  <si>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</si>
  <si>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</si>
  <si>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</si>
  <si>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</si>
  <si>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</si>
  <si>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</si>
  <si>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</si>
  <si>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</si>
  <si>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</si>
  <si>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</si>
  <si>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</si>
  <si>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</si>
  <si>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</si>
  <si>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</si>
  <si>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</si>
  <si>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</si>
  <si>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</si>
  <si>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</si>
  <si>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</si>
  <si>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</si>
  <si>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</si>
  <si>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</si>
  <si>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</si>
  <si>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</si>
  <si>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</si>
  <si>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</si>
  <si>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</si>
  <si>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</si>
  <si>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</si>
  <si>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</si>
  <si>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</si>
  <si>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</si>
  <si>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</si>
  <si>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</si>
  <si>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</si>
  <si>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</si>
  <si>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</si>
  <si>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</si>
  <si>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</si>
  <si>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</si>
  <si>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</si>
  <si>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</si>
  <si>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</si>
  <si>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</si>
  <si>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</si>
  <si>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</si>
  <si>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</si>
  <si>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</si>
  <si>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</si>
  <si>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</si>
  <si>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</si>
  <si>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</si>
  <si>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</si>
  <si>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</si>
  <si>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</si>
  <si>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</si>
  <si>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</si>
  <si>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</si>
  <si>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</si>
  <si>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</si>
  <si>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</si>
  <si>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</si>
  <si>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</si>
  <si>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</si>
  <si>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</si>
  <si>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</si>
  <si>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</si>
  <si>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</si>
  <si>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</si>
  <si>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</si>
  <si>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</si>
  <si>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</si>
  <si>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</si>
  <si>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</si>
  <si>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</si>
  <si>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</si>
  <si>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</si>
  <si>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</si>
  <si>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</si>
  <si>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</si>
  <si>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</si>
  <si>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</si>
  <si>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</si>
  <si>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</si>
  <si>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</si>
  <si>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</si>
  <si>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</si>
  <si>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</si>
  <si>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</si>
  <si>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</si>
  <si>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</si>
  <si>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</si>
  <si>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</si>
  <si>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</si>
  <si>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</si>
  <si>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</si>
  <si>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</si>
  <si>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</si>
  <si>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</si>
  <si>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</si>
  <si>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</si>
  <si>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</si>
  <si>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</si>
  <si>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</si>
  <si>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</si>
  <si>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</si>
  <si>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</si>
  <si>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</si>
  <si>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</si>
  <si>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</si>
  <si>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</si>
  <si>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</si>
  <si>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</si>
  <si>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</si>
  <si>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</si>
  <si>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</si>
  <si>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</si>
  <si>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</si>
  <si>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</si>
  <si>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</si>
  <si>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</si>
  <si>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</si>
  <si>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</si>
  <si>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</si>
  <si>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</si>
  <si>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</si>
  <si>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</si>
  <si>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</si>
  <si>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</si>
  <si>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</si>
  <si>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</si>
  <si>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</si>
  <si>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</si>
  <si>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</si>
  <si>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</si>
  <si>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</si>
  <si>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</si>
  <si>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</si>
  <si>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</si>
  <si>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</si>
  <si>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</si>
  <si>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</si>
  <si>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</si>
  <si>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</si>
  <si>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</si>
  <si>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</si>
  <si>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</si>
  <si>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</si>
  <si>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</si>
  <si>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</si>
  <si>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</si>
  <si>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</si>
  <si>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</si>
  <si>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</si>
  <si>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</si>
  <si>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</si>
  <si>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</si>
  <si>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</si>
  <si>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</si>
  <si>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</si>
  <si>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</si>
  <si>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</si>
  <si>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</si>
  <si>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</si>
  <si>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</si>
  <si>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</si>
  <si>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</si>
  <si>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</si>
  <si>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</si>
  <si>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</si>
  <si>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</si>
  <si>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</si>
  <si>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</si>
  <si>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</si>
  <si>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</si>
  <si>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</si>
  <si>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</si>
  <si>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</si>
  <si>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</si>
  <si>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</si>
  <si>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</si>
  <si>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</si>
  <si>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</si>
  <si>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</si>
  <si>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</si>
  <si>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</si>
  <si>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</si>
  <si>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</si>
  <si>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</si>
  <si>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</si>
  <si>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</si>
  <si>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</si>
  <si>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</si>
  <si>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</si>
  <si>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</si>
  <si>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</si>
  <si>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</si>
  <si>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</si>
  <si>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</si>
  <si>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</si>
  <si>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</si>
  <si>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</si>
  <si>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</si>
  <si>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</si>
  <si>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</si>
  <si>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</si>
  <si>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</si>
  <si>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</si>
  <si>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</si>
  <si>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</si>
  <si>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</si>
  <si>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</si>
  <si>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</si>
  <si>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</si>
  <si>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</si>
  <si>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</si>
  <si>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</si>
  <si>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</si>
  <si>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</si>
  <si>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</si>
  <si>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</si>
  <si>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</si>
  <si>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</si>
  <si>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</si>
  <si>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</si>
  <si>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</si>
  <si>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</si>
  <si>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</si>
  <si>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</si>
  <si>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</si>
  <si>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</si>
  <si>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</si>
  <si>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</si>
  <si>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</si>
  <si>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</si>
  <si>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</si>
  <si>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</si>
  <si>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</si>
  <si>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</si>
  <si>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</si>
  <si>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</si>
  <si>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</si>
  <si>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</si>
  <si>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</si>
  <si>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</si>
  <si>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</si>
  <si>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</si>
  <si>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</si>
  <si>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</si>
  <si>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</si>
  <si>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</si>
  <si>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</si>
  <si>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</si>
  <si>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</si>
  <si>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</si>
  <si>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</si>
  <si>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</si>
  <si>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</si>
  <si>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</si>
  <si>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</si>
  <si>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</si>
  <si>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</si>
  <si>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</si>
  <si>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</si>
  <si>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</si>
  <si>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</si>
  <si>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</si>
  <si>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</si>
  <si>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</si>
  <si>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</si>
  <si>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</si>
  <si>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</si>
  <si>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</si>
  <si>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</si>
  <si>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</si>
  <si>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</si>
  <si>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</si>
  <si>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</si>
  <si>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</si>
  <si>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</si>
  <si>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</si>
  <si>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</si>
  <si>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</si>
  <si>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</si>
  <si>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</si>
  <si>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</si>
  <si>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</si>
  <si>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</si>
  <si>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</si>
  <si>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</si>
  <si>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</si>
  <si>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</si>
  <si>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</si>
  <si>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</si>
  <si>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</si>
  <si>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</si>
  <si>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</si>
  <si>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</si>
  <si>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</si>
  <si>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</si>
  <si>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</si>
  <si>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</si>
  <si>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</si>
  <si>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</si>
  <si>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</si>
  <si>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</si>
  <si>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</si>
  <si>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</si>
  <si>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</si>
  <si>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</si>
  <si>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</si>
  <si>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</si>
  <si>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</si>
  <si>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</si>
  <si>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</si>
  <si>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</si>
  <si>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</si>
  <si>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</si>
  <si>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</si>
  <si>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</si>
  <si>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</si>
  <si>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</si>
  <si>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</si>
  <si>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</si>
  <si>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</si>
  <si>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</si>
  <si>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</si>
  <si>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</si>
  <si>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</si>
  <si>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</si>
  <si>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</si>
  <si>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</si>
  <si>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</si>
  <si>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</si>
  <si>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</si>
  <si>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</si>
  <si>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</si>
  <si>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</si>
  <si>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</si>
  <si>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</si>
  <si>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</si>
  <si>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</si>
  <si>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</si>
  <si>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</si>
  <si>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</si>
  <si>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</si>
  <si>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</si>
  <si>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</si>
  <si>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</si>
  <si>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</si>
  <si>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</si>
  <si>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</si>
  <si>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</si>
  <si>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</si>
  <si>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</si>
  <si>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</si>
  <si>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</si>
  <si>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</si>
  <si>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</si>
  <si>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</si>
  <si>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</si>
  <si>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</si>
  <si>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</si>
  <si>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</si>
  <si>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</si>
  <si>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</si>
  <si>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</si>
  <si>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</si>
  <si>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</si>
  <si>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</si>
  <si>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</si>
  <si>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</si>
  <si>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</si>
  <si>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</si>
  <si>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</si>
  <si>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</si>
  <si>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</si>
  <si>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</si>
  <si>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</si>
  <si>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</si>
  <si>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</si>
  <si>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</si>
  <si>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</si>
  <si>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</si>
  <si>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</si>
  <si>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</si>
  <si>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</si>
  <si>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</si>
  <si>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</si>
  <si>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</si>
  <si>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</si>
  <si>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</si>
  <si>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</si>
  <si>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</si>
  <si>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</si>
  <si>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</si>
  <si>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</si>
  <si>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</si>
  <si>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</si>
  <si>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</si>
  <si>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</si>
  <si>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</si>
  <si>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</si>
  <si>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</si>
  <si>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</si>
  <si>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</si>
  <si>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</si>
  <si>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</si>
  <si>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</si>
  <si>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</si>
  <si>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</si>
  <si>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</si>
  <si>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</si>
  <si>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</si>
  <si>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</si>
  <si>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</si>
  <si>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</si>
  <si>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</si>
  <si>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</si>
  <si>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</si>
  <si>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</si>
  <si>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</si>
  <si>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</si>
  <si>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</si>
  <si>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</si>
  <si>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</si>
  <si>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</si>
  <si>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</si>
  <si>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</si>
  <si>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</si>
  <si>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</si>
  <si>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</si>
  <si>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</si>
  <si>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</si>
  <si>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</si>
  <si>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</si>
  <si>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</si>
  <si>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</si>
  <si>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</si>
  <si>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</si>
  <si>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</si>
  <si>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</si>
  <si>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</si>
  <si>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</si>
  <si>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</si>
  <si>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</si>
  <si>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</si>
  <si>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</si>
  <si>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</si>
  <si>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</si>
  <si>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</si>
  <si>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</si>
  <si>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</si>
  <si>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</si>
  <si>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</si>
  <si>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</si>
  <si>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</si>
  <si>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</si>
  <si>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</si>
  <si>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</si>
  <si>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</si>
  <si>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</si>
  <si>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</si>
  <si>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</si>
  <si>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</si>
  <si>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</si>
  <si>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</si>
  <si>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</si>
  <si>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</si>
  <si>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</si>
  <si>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</si>
  <si>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</si>
  <si>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</si>
  <si>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</si>
  <si>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</si>
  <si>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</si>
  <si>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</si>
  <si>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</si>
  <si>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</si>
  <si>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</si>
  <si>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</si>
  <si>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</si>
  <si>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</si>
  <si>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</si>
  <si>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</si>
  <si>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</si>
  <si>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</si>
  <si>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</si>
  <si>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</si>
  <si>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</si>
  <si>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</si>
  <si>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</si>
  <si>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</si>
  <si>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</si>
  <si>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</si>
  <si>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</si>
  <si>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</si>
  <si>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</si>
  <si>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</si>
  <si>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</si>
  <si>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</si>
  <si>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</si>
  <si>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</si>
  <si>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</si>
  <si>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</si>
  <si>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</si>
  <si>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</si>
  <si>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</si>
  <si>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</si>
  <si>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</si>
  <si>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</si>
  <si>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</si>
  <si>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</si>
  <si>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</si>
  <si>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</si>
  <si>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</si>
  <si>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</si>
  <si>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</si>
  <si>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</si>
  <si>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</si>
  <si>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</si>
  <si>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</si>
  <si>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</si>
  <si>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</si>
  <si>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</si>
  <si>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</si>
  <si>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</si>
  <si>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</si>
  <si>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</si>
  <si>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</si>
  <si>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</si>
  <si>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</si>
  <si>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</si>
  <si>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</si>
  <si>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</si>
  <si>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</si>
  <si>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</si>
  <si>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</si>
  <si>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</si>
  <si>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</si>
  <si>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</si>
  <si>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</si>
  <si>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</si>
  <si>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</si>
  <si>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</si>
  <si>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</si>
  <si>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</si>
  <si>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</si>
  <si>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</si>
  <si>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</si>
  <si>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</si>
  <si>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</si>
  <si>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</si>
  <si>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</si>
  <si>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</si>
  <si>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</si>
  <si>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</si>
  <si>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</si>
  <si>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</si>
  <si>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</si>
  <si>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</si>
  <si>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</si>
  <si>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</si>
  <si>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</si>
  <si>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</si>
  <si>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</si>
  <si>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</si>
  <si>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</si>
  <si>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</si>
  <si>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</si>
  <si>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</si>
  <si>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</si>
  <si>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</si>
  <si>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</si>
  <si>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</si>
  <si>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</si>
  <si>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</si>
  <si>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</si>
  <si>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</si>
  <si>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</si>
  <si>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</si>
  <si>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</si>
  <si>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</si>
  <si>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</si>
  <si>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</si>
  <si>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</si>
  <si>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</si>
  <si>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</si>
  <si>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</si>
  <si>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</si>
  <si>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</si>
  <si>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</si>
  <si>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</si>
  <si>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</si>
  <si>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</si>
  <si>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</si>
  <si>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</si>
  <si>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</si>
  <si>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</si>
  <si>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</si>
  <si>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</si>
  <si>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</si>
  <si>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</si>
  <si>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</si>
  <si>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</si>
  <si>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</si>
  <si>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</si>
  <si>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</si>
  <si>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</si>
  <si>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</si>
  <si>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</si>
  <si>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</si>
  <si>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</si>
  <si>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</si>
  <si>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</si>
  <si>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</si>
  <si>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</si>
  <si>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</si>
  <si>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</si>
  <si>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</si>
  <si>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</si>
  <si>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</si>
  <si>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</si>
  <si>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</si>
  <si>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</si>
  <si>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</si>
  <si>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</si>
  <si>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</si>
  <si>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</si>
  <si>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</si>
  <si>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</si>
  <si>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</si>
  <si>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</si>
  <si>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</si>
  <si>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</si>
  <si>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</si>
  <si>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</si>
  <si>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</si>
  <si>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</si>
  <si>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</si>
  <si>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</si>
  <si>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</si>
  <si>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</si>
  <si>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</si>
  <si>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</si>
  <si>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</si>
  <si>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</si>
  <si>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</si>
  <si>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</si>
  <si>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</si>
  <si>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</si>
  <si>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</si>
  <si>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</si>
  <si>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</si>
  <si>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</si>
  <si>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</si>
  <si>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</si>
  <si>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</si>
  <si>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</si>
  <si>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</si>
  <si>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</si>
  <si>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</si>
  <si>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</si>
  <si>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</si>
  <si>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</si>
  <si>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</si>
  <si>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</si>
  <si>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</si>
  <si>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</si>
  <si>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</si>
  <si>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</si>
  <si>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</si>
  <si>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</si>
  <si>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</si>
  <si>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</si>
  <si>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</si>
  <si>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</si>
  <si>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</si>
  <si>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</si>
  <si>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</si>
  <si>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</si>
  <si>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</si>
  <si>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</si>
  <si>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</si>
  <si>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</si>
  <si>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</si>
  <si>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</si>
  <si>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</si>
  <si>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</si>
  <si>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</si>
  <si>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</si>
  <si>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</si>
  <si>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</si>
  <si>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</si>
  <si>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</si>
  <si>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</si>
  <si>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</si>
  <si>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</si>
  <si>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</si>
  <si>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</si>
  <si>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</si>
  <si>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</si>
  <si>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</si>
  <si>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</si>
  <si>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</si>
  <si>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</si>
  <si>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</si>
  <si>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</si>
  <si>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</si>
  <si>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</si>
  <si>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</si>
  <si>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</si>
  <si>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</si>
  <si>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</si>
  <si>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</si>
  <si>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</si>
  <si>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</si>
  <si>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</si>
  <si>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</si>
  <si>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</si>
  <si>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</si>
  <si>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</si>
  <si>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</si>
  <si>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</si>
  <si>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</si>
  <si>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</si>
  <si>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</si>
  <si>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</si>
  <si>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</si>
  <si>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</si>
  <si>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</si>
  <si>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</si>
  <si>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</si>
  <si>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</si>
  <si>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</si>
  <si>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</si>
  <si>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</si>
  <si>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</si>
  <si>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</si>
  <si>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</si>
  <si>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</si>
  <si>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</si>
  <si>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</si>
  <si>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</si>
  <si>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</si>
  <si>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</si>
  <si>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</si>
  <si>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</si>
  <si>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</si>
  <si>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</si>
  <si>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</si>
  <si>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</si>
  <si>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</si>
  <si>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</si>
  <si>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</si>
  <si>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</si>
  <si>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</si>
  <si>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</si>
  <si>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</si>
  <si>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</si>
  <si>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</si>
  <si>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</si>
  <si>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</si>
  <si>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</si>
  <si>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</si>
  <si>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</si>
  <si>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</si>
  <si>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</si>
  <si>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</si>
  <si>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</si>
  <si>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</si>
  <si>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</si>
  <si>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</si>
  <si>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</si>
  <si>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</si>
  <si>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</si>
  <si>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</si>
  <si>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</si>
  <si>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</si>
  <si>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</si>
  <si>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</si>
  <si>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</si>
  <si>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</si>
  <si>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</si>
  <si>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</si>
  <si>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</si>
  <si>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</si>
  <si>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</si>
  <si>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</si>
  <si>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</si>
  <si>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</si>
  <si>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</si>
  <si>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</si>
  <si>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</si>
  <si>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</si>
  <si>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</si>
  <si>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</si>
  <si>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</si>
  <si>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</si>
  <si>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</si>
  <si>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</si>
  <si>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</si>
  <si>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</si>
  <si>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</si>
  <si>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</si>
  <si>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</si>
  <si>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</si>
  <si>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</si>
  <si>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</si>
  <si>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</si>
  <si>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</si>
  <si>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</si>
  <si>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</si>
  <si>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</si>
  <si>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</si>
  <si>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</si>
  <si>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</si>
  <si>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</si>
  <si>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</si>
  <si>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</si>
  <si>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</si>
  <si>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</si>
  <si>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</si>
  <si>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</si>
  <si>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</si>
  <si>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</si>
  <si>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</si>
  <si>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</si>
  <si>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</si>
  <si>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</si>
  <si>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</si>
  <si>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</si>
  <si>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</si>
  <si>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</si>
  <si>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</si>
  <si>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</si>
  <si>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</si>
  <si>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</si>
  <si>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</si>
  <si>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</si>
  <si>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</si>
  <si>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</si>
  <si>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</si>
  <si>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</si>
  <si>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</si>
  <si>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</si>
  <si>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</si>
  <si>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</si>
  <si>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</si>
  <si>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</si>
  <si>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</si>
  <si>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</si>
  <si>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</si>
  <si>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</si>
  <si>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</si>
  <si>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</si>
  <si>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</si>
  <si>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</si>
  <si>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</si>
  <si>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</si>
  <si>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</si>
  <si>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</si>
  <si>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</si>
  <si>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</si>
  <si>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</si>
  <si>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</si>
  <si>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</si>
  <si>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</si>
  <si>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</si>
  <si>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</si>
  <si>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</si>
  <si>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</si>
  <si>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</si>
  <si>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</si>
  <si>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</si>
  <si>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</si>
  <si>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</si>
  <si>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</si>
  <si>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</si>
  <si>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</si>
  <si>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</si>
  <si>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</si>
  <si>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</si>
  <si>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</si>
  <si>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</si>
  <si>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</si>
  <si>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</si>
  <si>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</si>
  <si>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</si>
  <si>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</si>
  <si>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</si>
  <si>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</si>
  <si>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</si>
  <si>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</si>
  <si>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</si>
  <si>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</si>
  <si>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</si>
  <si>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</si>
  <si>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</si>
  <si>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</si>
  <si>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</si>
  <si>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</si>
  <si>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</si>
  <si>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</si>
  <si>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</si>
  <si>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</si>
  <si>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</si>
  <si>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</si>
  <si>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</si>
  <si>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</si>
  <si>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</si>
  <si>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</si>
  <si>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</si>
  <si>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</si>
  <si>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</si>
  <si>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</si>
  <si>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</si>
  <si>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</si>
  <si>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</si>
  <si>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</si>
  <si>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</si>
  <si>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</si>
  <si>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</si>
  <si>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</si>
  <si>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</si>
  <si>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</si>
  <si>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</si>
  <si>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</si>
  <si>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</si>
  <si>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</si>
  <si>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</si>
  <si>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</si>
  <si>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</si>
  <si>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</si>
  <si>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</si>
  <si>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</si>
  <si>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</si>
  <si>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</si>
  <si>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</si>
  <si>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</si>
  <si>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</si>
  <si>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</si>
  <si>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</si>
  <si>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</si>
  <si>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</si>
  <si>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</si>
  <si>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</si>
  <si>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</si>
  <si>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</si>
  <si>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</si>
  <si>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</si>
  <si>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</si>
  <si>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</si>
  <si>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</si>
  <si>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</si>
  <si>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</si>
  <si>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</si>
  <si>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</si>
  <si>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</si>
  <si>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</si>
  <si>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</si>
  <si>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</si>
  <si>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</si>
  <si>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</si>
  <si>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</si>
  <si>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</si>
  <si>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</si>
  <si>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</si>
  <si>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</si>
  <si>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</si>
  <si>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</si>
  <si>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</si>
  <si>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</si>
  <si>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</si>
  <si>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</si>
  <si>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</si>
  <si>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</si>
  <si>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</si>
  <si>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</si>
  <si>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</si>
  <si>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</si>
  <si>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</si>
  <si>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</si>
  <si>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</si>
  <si>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</si>
  <si>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</si>
  <si>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</si>
  <si>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</si>
  <si>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</si>
  <si>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</si>
  <si>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</si>
  <si>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</si>
  <si>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</si>
  <si>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</si>
  <si>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</si>
  <si>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</si>
  <si>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</si>
  <si>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</si>
  <si>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</si>
  <si>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</si>
  <si>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</si>
  <si>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</si>
  <si>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</si>
  <si>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</si>
  <si>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</si>
  <si>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</si>
  <si>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</si>
  <si>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</si>
  <si>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</si>
  <si>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</si>
  <si>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</si>
  <si>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</si>
  <si>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</si>
  <si>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</si>
  <si>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</si>
  <si>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</si>
  <si>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</si>
  <si>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</si>
  <si>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</si>
  <si>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</si>
  <si>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</si>
  <si>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</si>
  <si>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</si>
  <si>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</si>
  <si>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</si>
  <si>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</si>
  <si>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</si>
  <si>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</si>
  <si>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</si>
  <si>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</si>
  <si>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</si>
  <si>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</si>
  <si>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</si>
  <si>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</si>
  <si>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</si>
  <si>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</si>
  <si>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</si>
  <si>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</si>
  <si>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</si>
  <si>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</si>
  <si>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</si>
  <si>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</si>
  <si>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</si>
  <si>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</si>
  <si>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</si>
  <si>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</si>
  <si>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</si>
  <si>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</si>
  <si>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</si>
  <si>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</si>
  <si>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</si>
  <si>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</si>
  <si>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</si>
  <si>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</si>
  <si>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</si>
  <si>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</si>
  <si>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</si>
  <si>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</si>
  <si>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</si>
  <si>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</si>
  <si>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</si>
  <si>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</si>
  <si>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</si>
  <si>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</si>
  <si>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</si>
  <si>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</si>
  <si>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</si>
  <si>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</si>
  <si>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</si>
  <si>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</si>
  <si>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</si>
  <si>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</si>
  <si>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</si>
  <si>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</si>
  <si>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</si>
  <si>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</si>
  <si>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</si>
  <si>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</si>
  <si>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</si>
  <si>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</si>
  <si>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</si>
  <si>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</si>
  <si>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</si>
  <si>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</si>
  <si>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</si>
  <si>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</si>
  <si>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</si>
  <si>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</si>
  <si>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</si>
  <si>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</si>
  <si>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</si>
  <si>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</si>
  <si>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</si>
  <si>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</si>
  <si>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</si>
  <si>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</si>
  <si>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</si>
  <si>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</si>
  <si>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</si>
  <si>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</si>
  <si>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</si>
  <si>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</si>
  <si>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</si>
  <si>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</si>
  <si>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</si>
  <si>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</si>
  <si>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</si>
  <si>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</si>
  <si>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</si>
  <si>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</si>
  <si>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</si>
  <si>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</si>
  <si>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</si>
  <si>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</si>
  <si>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</si>
  <si>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</si>
  <si>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</si>
  <si>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</si>
  <si>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</si>
  <si>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</si>
  <si>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</si>
  <si>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</si>
  <si>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</si>
  <si>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</si>
  <si>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</si>
  <si>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</si>
  <si>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</si>
  <si>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</si>
  <si>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</si>
  <si>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</si>
  <si>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</si>
  <si>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</si>
  <si>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</si>
  <si>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</si>
  <si>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</si>
  <si>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</si>
  <si>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</si>
  <si>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</si>
  <si>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</si>
  <si>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</si>
  <si>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</si>
  <si>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</si>
  <si>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</si>
  <si>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</si>
  <si>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</si>
  <si>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</si>
  <si>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</si>
  <si>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</si>
  <si>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</si>
  <si>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</si>
  <si>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</si>
  <si>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</si>
  <si>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</si>
  <si>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</si>
  <si>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</si>
  <si>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</si>
  <si>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</si>
  <si>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</si>
  <si>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</si>
  <si>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</si>
  <si>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</si>
  <si>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</si>
  <si>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</si>
  <si>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</si>
  <si>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</si>
  <si>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</si>
  <si>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</si>
  <si>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</si>
  <si>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</si>
  <si>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</si>
  <si>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</si>
  <si>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</si>
  <si>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</si>
  <si>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</si>
  <si>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</si>
  <si>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</si>
  <si>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</si>
  <si>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</si>
  <si>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</si>
  <si>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</si>
  <si>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</si>
  <si>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</si>
  <si>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</si>
  <si>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</si>
  <si>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</si>
  <si>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</si>
  <si>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</si>
  <si>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</si>
  <si>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</si>
  <si>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</si>
  <si>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</si>
  <si>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</si>
  <si>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</si>
  <si>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</si>
  <si>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</si>
  <si>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</si>
  <si>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</si>
  <si>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</si>
  <si>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</si>
  <si>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</si>
  <si>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</si>
  <si>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</si>
  <si>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</si>
  <si>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</si>
  <si>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</si>
  <si>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</si>
  <si>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</si>
  <si>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</si>
  <si>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</si>
  <si>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</si>
  <si>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</si>
  <si>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</si>
  <si>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</si>
  <si>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</si>
  <si>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</si>
  <si>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</si>
  <si>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</si>
  <si>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</si>
  <si>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</si>
  <si>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</si>
  <si>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</si>
  <si>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</si>
  <si>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</si>
  <si>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</si>
  <si>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</si>
  <si>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</si>
  <si>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</si>
  <si>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</si>
  <si>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</si>
  <si>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</si>
  <si>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</si>
  <si>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</si>
  <si>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</si>
  <si>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</si>
  <si>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</si>
  <si>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</si>
  <si>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</si>
  <si>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</si>
  <si>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</si>
  <si>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</si>
  <si>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</si>
  <si>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</si>
  <si>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</si>
  <si>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</si>
  <si>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</si>
  <si>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</si>
  <si>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</si>
  <si>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</si>
  <si>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</si>
  <si>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</si>
  <si>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</si>
  <si>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</si>
  <si>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</si>
  <si>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</si>
  <si>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</si>
  <si>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</si>
  <si>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</si>
  <si>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</si>
  <si>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</si>
  <si>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</si>
  <si>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</si>
  <si>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</si>
  <si>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</si>
  <si>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</si>
  <si>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</si>
  <si>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</si>
  <si>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</si>
  <si>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</si>
  <si>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</si>
  <si>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</si>
  <si>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</si>
  <si>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</si>
  <si>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</si>
  <si>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</si>
  <si>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</si>
  <si>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</si>
  <si>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</si>
  <si>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</si>
  <si>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</si>
  <si>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</si>
  <si>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</si>
  <si>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</si>
  <si>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</si>
  <si>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</si>
  <si>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</si>
  <si>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</si>
  <si>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</si>
  <si>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</si>
  <si>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</si>
  <si>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</si>
  <si>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</si>
  <si>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</si>
  <si>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</si>
  <si>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</si>
  <si>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</si>
  <si>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</si>
  <si>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</si>
  <si>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</si>
  <si>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</si>
  <si>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</si>
  <si>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</si>
  <si>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</si>
  <si>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</si>
  <si>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</si>
  <si>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</si>
  <si>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</si>
  <si>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</si>
  <si>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</si>
  <si>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</si>
  <si>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</si>
  <si>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</si>
  <si>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</si>
  <si>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</si>
  <si>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</si>
  <si>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</si>
  <si>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</si>
  <si>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</si>
  <si>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</si>
  <si>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</si>
  <si>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</si>
  <si>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</si>
  <si>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</si>
  <si>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</si>
  <si>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</si>
  <si>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</si>
  <si>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</si>
  <si>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</si>
  <si>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</si>
  <si>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</si>
  <si>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</si>
  <si>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</si>
  <si>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</si>
  <si>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</si>
  <si>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</si>
  <si>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</si>
  <si>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</si>
  <si>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</si>
  <si>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</si>
  <si>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</si>
  <si>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</si>
  <si>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</si>
  <si>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</si>
  <si>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</si>
  <si>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</si>
  <si>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</si>
  <si>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</si>
  <si>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</si>
  <si>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</si>
  <si>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</si>
  <si>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</si>
  <si>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</si>
  <si>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</si>
  <si>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</si>
  <si>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</si>
  <si>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</si>
  <si>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</si>
  <si>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</si>
  <si>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</si>
  <si>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</si>
  <si>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</si>
  <si>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</si>
  <si>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</si>
  <si>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</si>
  <si>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</si>
  <si>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</si>
  <si>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</si>
  <si>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</si>
  <si>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</si>
  <si>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</si>
  <si>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</si>
  <si>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</si>
  <si>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</si>
  <si>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</si>
  <si>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</si>
  <si>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</si>
  <si>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</si>
  <si>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</si>
  <si>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</si>
  <si>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</si>
  <si>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</si>
  <si>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</si>
  <si>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</si>
  <si>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</si>
  <si>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</si>
  <si>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</si>
  <si>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</si>
  <si>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</si>
  <si>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</si>
  <si>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</si>
  <si>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</si>
  <si>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</si>
  <si>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</si>
  <si>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</si>
  <si>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</si>
  <si>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</si>
  <si>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</si>
  <si>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</si>
  <si>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</si>
  <si>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</si>
  <si>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</si>
  <si>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</si>
  <si>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</si>
  <si>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</si>
  <si>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</si>
  <si>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</si>
  <si>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</si>
  <si>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</si>
  <si>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</si>
  <si>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</si>
  <si>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</si>
  <si>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</si>
  <si>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</si>
  <si>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</si>
  <si>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</si>
  <si>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</si>
  <si>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</si>
  <si>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</si>
  <si>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</si>
  <si>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</si>
  <si>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</si>
  <si>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</si>
  <si>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</si>
  <si>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</si>
  <si>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</si>
  <si>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</si>
  <si>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</si>
  <si>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</si>
  <si>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</si>
  <si>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</si>
  <si>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</si>
  <si>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</si>
  <si>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</si>
  <si>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</si>
  <si>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</si>
  <si>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</si>
  <si>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</si>
  <si>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</si>
  <si>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</si>
  <si>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</si>
  <si>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</si>
  <si>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</si>
  <si>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</si>
  <si>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</si>
  <si>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</si>
  <si>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</si>
  <si>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</si>
  <si>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</si>
  <si>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</si>
  <si>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</si>
  <si>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</si>
  <si>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</si>
  <si>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</si>
  <si>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</si>
  <si>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</si>
  <si>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</si>
  <si>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</si>
  <si>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</si>
  <si>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</si>
  <si>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</si>
  <si>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</si>
  <si>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</si>
  <si>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</si>
  <si>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</si>
  <si>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</si>
  <si>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</si>
  <si>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</si>
  <si>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</si>
  <si>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</si>
  <si>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</si>
  <si>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</si>
  <si>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</si>
  <si>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</si>
  <si>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</si>
  <si>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</si>
  <si>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</si>
  <si>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</si>
  <si>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</si>
  <si>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</si>
  <si>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</si>
  <si>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</si>
  <si>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</si>
  <si>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</si>
  <si>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</si>
  <si>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</si>
  <si>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</si>
  <si>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</si>
  <si>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</si>
  <si>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</si>
  <si>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</si>
  <si>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</si>
  <si>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</si>
  <si>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</si>
  <si>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</si>
  <si>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</si>
  <si>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</si>
  <si>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</si>
  <si>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</si>
  <si>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</si>
  <si>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</si>
  <si>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</si>
  <si>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</si>
  <si>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</si>
  <si>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</si>
  <si>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</si>
  <si>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</si>
  <si>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</si>
  <si>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</si>
  <si>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</si>
  <si>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</si>
  <si>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</si>
  <si>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</si>
  <si>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</si>
  <si>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</si>
  <si>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</si>
  <si>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</si>
  <si>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</si>
  <si>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</si>
  <si>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</si>
  <si>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</si>
  <si>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</si>
  <si>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</si>
  <si>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</si>
  <si>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</si>
  <si>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</si>
  <si>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</si>
  <si>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</si>
  <si>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</si>
  <si>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</si>
  <si>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</si>
  <si>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</si>
  <si>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</si>
  <si>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</si>
  <si>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</si>
  <si>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</si>
  <si>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</si>
  <si>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</si>
  <si>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</si>
  <si>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</si>
  <si>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</si>
  <si>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</si>
  <si>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</si>
  <si>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</si>
  <si>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</si>
  <si>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</si>
  <si>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</si>
  <si>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</si>
  <si>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</si>
  <si>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</si>
  <si>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</si>
  <si>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</si>
  <si>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</si>
  <si>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</si>
  <si>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</si>
  <si>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</si>
  <si>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</si>
  <si>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</si>
  <si>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</si>
  <si>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</si>
  <si>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</si>
  <si>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</si>
  <si>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</si>
  <si>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</si>
  <si>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</si>
  <si>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</si>
  <si>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</si>
  <si>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</si>
  <si>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</si>
  <si>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</si>
  <si>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</si>
  <si>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</si>
  <si>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</si>
  <si>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</si>
  <si>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</si>
  <si>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</si>
  <si>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</si>
  <si>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</si>
  <si>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</si>
  <si>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</si>
  <si>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</si>
  <si>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</si>
  <si>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</si>
  <si>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</si>
  <si>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</si>
  <si>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</si>
  <si>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</si>
  <si>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</si>
  <si>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</si>
  <si>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</si>
  <si>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</si>
  <si>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</si>
  <si>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</si>
  <si>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</si>
  <si>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</si>
  <si>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</si>
  <si>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</si>
  <si>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</si>
  <si>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</si>
  <si>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</si>
  <si>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</si>
  <si>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</si>
  <si>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</si>
  <si>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</si>
  <si>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</si>
  <si>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</si>
  <si>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</si>
  <si>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</si>
  <si>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</si>
  <si>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</si>
  <si>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</si>
  <si>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</si>
  <si>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</si>
  <si>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</si>
  <si>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</si>
  <si>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</si>
  <si>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</si>
  <si>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</si>
  <si>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</si>
  <si>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</si>
  <si>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</si>
  <si>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</si>
  <si>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</si>
  <si>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</si>
  <si>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</si>
  <si>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</si>
  <si>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</si>
  <si>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</si>
  <si>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</si>
  <si>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</si>
  <si>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</si>
  <si>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</si>
  <si>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</si>
  <si>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</si>
  <si>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</si>
  <si>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</si>
  <si>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</si>
  <si>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</si>
  <si>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</si>
  <si>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</si>
  <si>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</si>
  <si>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</si>
  <si>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</si>
  <si>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</si>
  <si>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</si>
  <si>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</si>
  <si>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</si>
  <si>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</si>
  <si>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</si>
  <si>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</si>
  <si>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</si>
  <si>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</si>
  <si>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</si>
  <si>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</si>
  <si>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</si>
  <si>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</si>
  <si>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</si>
  <si>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</si>
  <si>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</si>
  <si>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</si>
  <si>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</si>
  <si>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</si>
  <si>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</si>
  <si>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</si>
  <si>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</si>
  <si>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</si>
  <si>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</si>
  <si>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</si>
  <si>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</si>
  <si>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</si>
  <si>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</si>
  <si>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</si>
  <si>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</si>
  <si>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</si>
  <si>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</si>
  <si>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</si>
  <si>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</si>
  <si>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</si>
  <si>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</si>
  <si>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</si>
  <si>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</si>
  <si>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</si>
  <si>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</si>
  <si>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</si>
  <si>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</si>
  <si>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</si>
  <si>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</si>
  <si>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</si>
  <si>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</si>
  <si>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</si>
  <si>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</si>
  <si>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</si>
  <si>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</si>
  <si>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</si>
  <si>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</si>
  <si>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</si>
  <si>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</si>
  <si>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</si>
  <si>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</si>
  <si>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</si>
  <si>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</si>
  <si>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</si>
  <si>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</si>
  <si>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</si>
  <si>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</si>
  <si>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</si>
  <si>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</si>
  <si>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</si>
  <si>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</si>
  <si>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</si>
  <si>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</si>
  <si>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</si>
  <si>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</si>
  <si>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</si>
  <si>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</si>
  <si>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</si>
  <si>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</si>
  <si>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</si>
  <si>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</si>
  <si>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</si>
  <si>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</si>
  <si>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</si>
  <si>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</si>
  <si>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</si>
  <si>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</si>
  <si>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</si>
  <si>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</si>
  <si>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</si>
  <si>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</si>
  <si>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</si>
  <si>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</si>
  <si>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</si>
  <si>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</si>
  <si>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</si>
  <si>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</si>
  <si>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</si>
  <si>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</si>
  <si>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</si>
  <si>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</si>
  <si>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</si>
  <si>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</si>
  <si>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</si>
  <si>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</si>
  <si>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</si>
  <si>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</si>
  <si>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</si>
  <si>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</si>
  <si>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</si>
  <si>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</si>
  <si>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</si>
  <si>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</si>
  <si>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</si>
  <si>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</si>
  <si>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</si>
  <si>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</si>
  <si>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</si>
  <si>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</si>
  <si>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</si>
  <si>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</si>
  <si>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</si>
  <si>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</si>
  <si>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</si>
  <si>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</si>
  <si>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</si>
  <si>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</si>
  <si>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</si>
  <si>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</si>
  <si>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</si>
  <si>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</si>
  <si>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</si>
  <si>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</si>
  <si>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</si>
  <si>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</si>
  <si>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</si>
  <si>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</si>
  <si>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</si>
  <si>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</si>
  <si>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</si>
  <si>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</si>
  <si>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</si>
  <si>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</si>
  <si>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</si>
  <si>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</si>
  <si>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</si>
  <si>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</si>
  <si>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</si>
  <si>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</si>
  <si>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</si>
  <si>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</si>
  <si>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</si>
  <si>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</si>
  <si>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</si>
  <si>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</si>
  <si>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</si>
  <si>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</si>
  <si>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</si>
  <si>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</si>
  <si>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</si>
  <si>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</si>
  <si>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</si>
  <si>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</si>
  <si>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</si>
  <si>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</si>
  <si>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</si>
  <si>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</si>
  <si>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</si>
  <si>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</si>
  <si>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</si>
  <si>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</si>
  <si>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</si>
  <si>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</si>
  <si>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</si>
  <si>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</si>
  <si>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</si>
  <si>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</si>
  <si>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</si>
  <si>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</si>
  <si>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</si>
  <si>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</si>
  <si>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</si>
  <si>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</si>
  <si>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</si>
  <si>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</si>
  <si>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</si>
  <si>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</si>
  <si>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</si>
  <si>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</si>
  <si>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</si>
  <si>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</si>
  <si>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</si>
  <si>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</si>
  <si>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</si>
  <si>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</si>
  <si>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</si>
  <si>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</si>
  <si>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</si>
  <si>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</si>
  <si>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</si>
  <si>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</si>
  <si>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</si>
  <si>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</si>
  <si>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</si>
  <si>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</si>
  <si>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</si>
  <si>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</si>
  <si>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</si>
  <si>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</si>
  <si>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</si>
  <si>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</si>
  <si>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</si>
  <si>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</si>
  <si>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</si>
  <si>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</si>
  <si>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</si>
  <si>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</si>
  <si>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</si>
  <si>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</si>
  <si>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</si>
  <si>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</si>
  <si>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</si>
  <si>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</si>
  <si>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</si>
  <si>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</si>
  <si>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</si>
  <si>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</si>
  <si>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</si>
  <si>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</si>
  <si>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</si>
  <si>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</si>
  <si>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</si>
  <si>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</si>
  <si>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</si>
  <si>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</si>
  <si>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</si>
  <si>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</si>
  <si>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</si>
  <si>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</si>
  <si>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</si>
  <si>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</si>
  <si>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</si>
  <si>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</si>
  <si>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</si>
  <si>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</si>
  <si>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</si>
  <si>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</si>
  <si>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</si>
  <si>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</si>
  <si>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</si>
  <si>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</si>
  <si>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</si>
  <si>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</si>
  <si>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</si>
  <si>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</si>
  <si>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</si>
  <si>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</si>
  <si>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</si>
  <si>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</si>
  <si>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</si>
  <si>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</si>
  <si>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</si>
  <si>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</si>
  <si>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</si>
  <si>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</si>
  <si>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</si>
  <si>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</si>
  <si>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</si>
  <si>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</si>
  <si>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</si>
  <si>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</si>
  <si>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</si>
  <si>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</si>
  <si>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</si>
  <si>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</si>
  <si>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</si>
  <si>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</si>
  <si>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</si>
  <si>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</si>
  <si>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</si>
  <si>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</si>
  <si>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</si>
  <si>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</si>
  <si>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</si>
  <si>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</si>
  <si>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</si>
  <si>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</si>
  <si>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</si>
  <si>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</si>
  <si>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</si>
  <si>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</si>
  <si>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</si>
  <si>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</si>
  <si>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</si>
  <si>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</si>
  <si>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</si>
  <si>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</si>
  <si>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</si>
  <si>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</si>
  <si>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</si>
  <si>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</si>
  <si>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</si>
  <si>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</si>
  <si>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</si>
  <si>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</si>
  <si>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</si>
  <si>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</si>
  <si>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</si>
  <si>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</si>
  <si>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</si>
  <si>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</si>
  <si>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</si>
  <si>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</si>
  <si>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</si>
  <si>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</si>
  <si>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</si>
  <si>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</si>
  <si>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</si>
  <si>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</si>
  <si>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</si>
  <si>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</si>
  <si>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</si>
  <si>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</si>
  <si>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</si>
  <si>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</si>
  <si>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</si>
  <si>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</si>
  <si>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</si>
  <si>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</si>
  <si>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</si>
  <si>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</si>
  <si>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</si>
  <si>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</si>
  <si>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</si>
  <si>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</si>
  <si>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</si>
  <si>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</si>
  <si>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</si>
  <si>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</si>
  <si>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</si>
  <si>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</si>
  <si>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</si>
  <si>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</si>
  <si>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</si>
  <si>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</si>
  <si>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</si>
  <si>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</si>
  <si>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</si>
  <si>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</si>
  <si>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</si>
  <si>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</si>
  <si>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</si>
  <si>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</si>
  <si>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</si>
  <si>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</si>
  <si>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</si>
  <si>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</si>
  <si>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</si>
  <si>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</si>
  <si>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</si>
  <si>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</si>
  <si>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</si>
  <si>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</si>
  <si>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</si>
  <si>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</si>
  <si>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</si>
  <si>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</si>
  <si>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</si>
  <si>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</si>
  <si>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</si>
  <si>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</si>
  <si>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</si>
  <si>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</si>
  <si>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</si>
  <si>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</si>
  <si>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</si>
  <si>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</si>
  <si>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</si>
  <si>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</si>
  <si>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</si>
  <si>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</si>
  <si>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</si>
  <si>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</si>
  <si>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</si>
  <si>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</si>
  <si>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</si>
  <si>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</si>
  <si>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</si>
  <si>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</si>
  <si>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</si>
  <si>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</si>
  <si>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</si>
  <si>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</si>
  <si>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</si>
  <si>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</si>
  <si>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</si>
  <si>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</si>
  <si>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</si>
  <si>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</si>
  <si>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</si>
  <si>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</si>
  <si>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</si>
  <si>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</si>
  <si>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</si>
  <si>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</si>
  <si>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</si>
  <si>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</si>
  <si>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</si>
  <si>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</si>
  <si>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</si>
  <si>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</si>
  <si>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</si>
  <si>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</si>
  <si>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</si>
  <si>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</si>
  <si>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</si>
  <si>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</si>
  <si>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</si>
  <si>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</si>
  <si>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</si>
  <si>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</si>
  <si>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</si>
  <si>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</si>
  <si>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</si>
  <si>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</si>
  <si>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</si>
  <si>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</si>
  <si>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</si>
  <si>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</si>
  <si>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</si>
  <si>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</si>
  <si>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</si>
  <si>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</si>
  <si>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</si>
  <si>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</si>
  <si>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</si>
  <si>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</si>
  <si>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</si>
  <si>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</si>
  <si>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</si>
  <si>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</si>
  <si>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</si>
  <si>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</si>
  <si>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</si>
  <si>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</si>
  <si>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</si>
  <si>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</si>
  <si>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</si>
  <si>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</si>
  <si>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</si>
  <si>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</si>
  <si>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</si>
  <si>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</si>
  <si>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</si>
  <si>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</si>
  <si>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</si>
  <si>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</si>
  <si>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</si>
  <si>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</si>
  <si>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</si>
  <si>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</si>
  <si>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</si>
  <si>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</si>
  <si>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</si>
  <si>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</si>
  <si>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</si>
  <si>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</si>
  <si>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</si>
  <si>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</si>
  <si>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</si>
  <si>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</si>
  <si>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</si>
  <si>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</si>
  <si>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</si>
  <si>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</si>
  <si>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</si>
  <si>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</si>
  <si>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</si>
  <si>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</si>
  <si>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</si>
  <si>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</si>
  <si>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</si>
  <si>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</si>
  <si>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</si>
  <si>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</si>
  <si>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</si>
  <si>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</si>
  <si>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</si>
  <si>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</si>
  <si>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</si>
  <si>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</si>
  <si>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</si>
  <si>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</si>
  <si>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</si>
  <si>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</si>
  <si>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</si>
  <si>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</si>
  <si>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</si>
  <si>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</si>
  <si>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</si>
  <si>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</si>
  <si>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</si>
  <si>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</si>
  <si>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</si>
  <si>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</si>
  <si>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</si>
  <si>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</si>
  <si>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</si>
  <si>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</si>
  <si>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</si>
  <si>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</si>
  <si>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</si>
  <si>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</si>
  <si>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</si>
  <si>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</si>
  <si>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</si>
  <si>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</si>
  <si>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</si>
  <si>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</si>
  <si>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</si>
  <si>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</si>
  <si>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</si>
  <si>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</si>
  <si>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</si>
  <si>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</si>
  <si>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</si>
  <si>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</si>
  <si>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</si>
  <si>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</si>
  <si>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</si>
  <si>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</si>
  <si>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</si>
  <si>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</si>
  <si>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</si>
  <si>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</si>
  <si>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</si>
  <si>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</si>
  <si>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</si>
  <si>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</si>
  <si>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</si>
  <si>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</si>
  <si>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</si>
  <si>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</si>
  <si>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</si>
  <si>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</si>
  <si>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</si>
  <si>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</si>
  <si>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</si>
  <si>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</si>
  <si>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</si>
  <si>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</si>
  <si>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</si>
  <si>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</si>
  <si>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</si>
  <si>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</si>
  <si>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</si>
  <si>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</si>
  <si>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</si>
  <si>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</si>
  <si>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</si>
  <si>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</si>
  <si>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</si>
  <si>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</si>
  <si>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</si>
  <si>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</si>
  <si>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</si>
  <si>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</si>
  <si>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</si>
  <si>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</si>
  <si>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</si>
  <si>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</si>
  <si>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</si>
  <si>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</si>
  <si>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</si>
  <si>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</si>
  <si>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</si>
  <si>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</si>
  <si>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</si>
  <si>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</si>
  <si>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</si>
  <si>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</si>
  <si>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</si>
  <si>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</si>
  <si>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</si>
  <si>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</si>
  <si>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</si>
  <si>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</si>
  <si>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</si>
  <si>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</si>
  <si>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</si>
  <si>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</si>
  <si>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</si>
  <si>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</si>
  <si>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</si>
  <si>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</si>
  <si>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</si>
  <si>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</si>
  <si>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</si>
  <si>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</si>
  <si>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</si>
  <si>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</si>
  <si>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</si>
  <si>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</si>
  <si>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</si>
  <si>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</si>
  <si>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</si>
  <si>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</si>
  <si>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</si>
  <si>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</si>
  <si>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</si>
  <si>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</si>
  <si>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</si>
  <si>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</si>
  <si>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</si>
  <si>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</si>
  <si>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</si>
  <si>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</si>
  <si>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</si>
  <si>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</si>
  <si>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</si>
  <si>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</si>
  <si>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</si>
  <si>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</si>
  <si>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</si>
  <si>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</si>
  <si>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</si>
  <si>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</si>
  <si>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</si>
  <si>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</si>
  <si>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</si>
  <si>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</si>
  <si>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</si>
  <si>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</si>
  <si>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</si>
  <si>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</si>
  <si>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</si>
  <si>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</si>
  <si>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</si>
  <si>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</si>
  <si>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</si>
  <si>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</si>
  <si>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</si>
  <si>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</si>
  <si>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</si>
  <si>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</si>
  <si>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</si>
  <si>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</si>
  <si>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</si>
  <si>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</si>
  <si>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</si>
  <si>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</si>
  <si>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</si>
  <si>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</si>
  <si>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</si>
  <si>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</si>
  <si>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</si>
  <si>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</si>
  <si>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</si>
  <si>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</si>
  <si>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</si>
  <si>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</si>
  <si>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</si>
  <si>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</si>
  <si>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</si>
  <si>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</si>
  <si>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</si>
  <si>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</si>
  <si>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</si>
  <si>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</si>
  <si>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</si>
  <si>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</si>
  <si>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</si>
  <si>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</si>
  <si>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</si>
  <si>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</si>
  <si>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</si>
  <si>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</si>
  <si>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</si>
  <si>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</si>
  <si>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</si>
  <si>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</si>
  <si>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</si>
  <si>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</si>
  <si>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</si>
  <si>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</si>
  <si>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</si>
  <si>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</si>
  <si>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</si>
  <si>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</si>
  <si>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</si>
  <si>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</si>
  <si>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</si>
  <si>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</si>
  <si>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</si>
  <si>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</si>
  <si>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</si>
  <si>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</si>
  <si>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</si>
  <si>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</si>
  <si>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</si>
  <si>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</si>
  <si>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</si>
  <si>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</si>
  <si>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</si>
  <si>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</si>
  <si>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</si>
  <si>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</si>
  <si>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</si>
  <si>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</si>
  <si>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</si>
  <si>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</si>
  <si>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</si>
  <si>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</si>
  <si>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</si>
  <si>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</si>
  <si>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</si>
  <si>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</si>
  <si>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</si>
  <si>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</si>
  <si>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</si>
  <si>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</si>
  <si>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</si>
  <si>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</si>
  <si>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</si>
  <si>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</si>
  <si>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</si>
  <si>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</si>
  <si>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</si>
  <si>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</si>
  <si>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</si>
  <si>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</si>
  <si>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</si>
  <si>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</si>
  <si>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</si>
  <si>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</si>
  <si>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</si>
  <si>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</si>
  <si>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</si>
  <si>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</si>
  <si>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</si>
  <si>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</si>
  <si>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</si>
  <si>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</si>
  <si>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</si>
  <si>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</si>
  <si>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</si>
  <si>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</si>
  <si>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</si>
  <si>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</si>
  <si>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</si>
  <si>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</si>
  <si>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</si>
  <si>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</si>
  <si>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</si>
  <si>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</si>
  <si>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</si>
  <si>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</si>
  <si>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</si>
  <si>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</si>
  <si>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</si>
  <si>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</si>
  <si>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</si>
  <si>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</si>
  <si>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</si>
  <si>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</si>
  <si>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</si>
  <si>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</si>
  <si>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</si>
  <si>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</si>
  <si>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</si>
  <si>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</si>
  <si>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</si>
  <si>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</si>
  <si>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</si>
  <si>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</si>
  <si>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</si>
  <si>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</si>
  <si>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</si>
  <si>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</si>
  <si>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</si>
  <si>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</si>
  <si>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</si>
  <si>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</si>
  <si>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</si>
  <si>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</si>
  <si>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</si>
  <si>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</si>
  <si>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</si>
  <si>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</si>
  <si>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</si>
  <si>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</si>
  <si>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</si>
  <si>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</si>
  <si>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</si>
  <si>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</si>
  <si>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</si>
  <si>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</si>
  <si>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</si>
  <si>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</si>
  <si>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</si>
  <si>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</si>
  <si>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</si>
  <si>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</si>
  <si>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</si>
  <si>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</si>
  <si>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</si>
  <si>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</si>
  <si>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</si>
  <si>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</si>
  <si>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</si>
  <si>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</si>
  <si>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</si>
  <si>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</si>
  <si>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</si>
  <si>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</si>
  <si>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</si>
  <si>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</si>
  <si>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</si>
  <si>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</si>
  <si>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</si>
  <si>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</si>
  <si>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</si>
  <si>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</si>
  <si>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</si>
  <si>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</si>
  <si>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</si>
  <si>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</si>
  <si>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</si>
  <si>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</si>
  <si>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</si>
  <si>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</si>
  <si>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</si>
  <si>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</si>
  <si>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</si>
  <si>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</si>
  <si>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</si>
  <si>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</si>
  <si>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</si>
  <si>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</si>
  <si>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</si>
  <si>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</si>
  <si>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</si>
  <si>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</si>
  <si>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</si>
  <si>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</si>
  <si>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</si>
  <si>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</si>
  <si>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</si>
  <si>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</si>
  <si>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</si>
  <si>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</si>
  <si>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</si>
  <si>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</si>
  <si>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</si>
  <si>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</si>
  <si>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</si>
  <si>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</si>
  <si>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</si>
  <si>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</si>
  <si>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</si>
  <si>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</si>
  <si>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</si>
  <si>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</si>
  <si>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</si>
  <si>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</si>
  <si>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</si>
  <si>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</si>
  <si>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</si>
  <si>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</si>
  <si>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</si>
  <si>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</si>
  <si>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</si>
  <si>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</si>
  <si>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</si>
  <si>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</si>
  <si>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</si>
  <si>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</si>
  <si>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</si>
  <si>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</si>
  <si>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</si>
  <si>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</si>
  <si>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</si>
  <si>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</si>
  <si>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</si>
  <si>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</si>
  <si>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</si>
  <si>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</si>
  <si>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</si>
  <si>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</si>
  <si>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</si>
  <si>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</si>
  <si>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</si>
  <si>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</si>
  <si>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</si>
  <si>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</si>
  <si>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</si>
  <si>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</si>
  <si>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</si>
  <si>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</si>
  <si>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</si>
  <si>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</si>
  <si>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</si>
  <si>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</si>
  <si>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</si>
  <si>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</si>
  <si>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</si>
  <si>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</si>
  <si>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</si>
  <si>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</si>
  <si>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</si>
  <si>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</si>
  <si>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</si>
  <si>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</si>
  <si>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</si>
  <si>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</si>
  <si>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</si>
  <si>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</si>
  <si>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</si>
  <si>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</si>
  <si>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</si>
  <si>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</si>
  <si>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</si>
  <si>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</si>
  <si>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</si>
  <si>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</si>
  <si>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</si>
  <si>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</si>
  <si>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</si>
  <si>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</si>
  <si>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</si>
  <si>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</si>
  <si>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</si>
  <si>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</si>
  <si>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</si>
  <si>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</si>
  <si>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</si>
  <si>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</si>
  <si>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</si>
  <si>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</si>
  <si>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</si>
  <si>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</si>
  <si>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</si>
  <si>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</si>
  <si>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</si>
  <si>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</si>
  <si>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</si>
  <si>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</si>
  <si>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</si>
  <si>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</si>
  <si>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</si>
  <si>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</si>
  <si>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</si>
  <si>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</si>
  <si>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</si>
  <si>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</si>
  <si>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</si>
  <si>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</si>
  <si>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</si>
  <si>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</si>
  <si>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</si>
  <si>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</si>
  <si>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</si>
  <si>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</si>
  <si>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</si>
  <si>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</si>
  <si>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</si>
  <si>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</si>
  <si>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</si>
  <si>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</si>
  <si>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</si>
  <si>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</si>
  <si>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</si>
  <si>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</si>
  <si>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</si>
  <si>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</si>
  <si>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</si>
  <si>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</si>
  <si>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</si>
  <si>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</si>
  <si>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</si>
  <si>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</si>
  <si>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</si>
  <si>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</si>
  <si>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</si>
  <si>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</si>
  <si>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</si>
  <si>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</si>
  <si>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</si>
  <si>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</si>
  <si>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</si>
  <si>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</si>
  <si>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</si>
  <si>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</si>
  <si>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</si>
  <si>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</si>
  <si>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</si>
  <si>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</si>
  <si>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</si>
  <si>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</si>
  <si>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</si>
  <si>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</si>
  <si>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</si>
  <si>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</si>
  <si>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</si>
  <si>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</si>
  <si>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</si>
  <si>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</si>
  <si>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</si>
  <si>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</si>
  <si>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</si>
  <si>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</si>
  <si>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</si>
  <si>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</si>
  <si>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</si>
  <si>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</si>
  <si>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</si>
  <si>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</si>
  <si>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</si>
  <si>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</si>
  <si>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</si>
  <si>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</si>
  <si>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</si>
  <si>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</si>
  <si>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</si>
  <si>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</si>
  <si>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</si>
  <si>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</si>
  <si>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</si>
  <si>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</si>
  <si>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</si>
  <si>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</si>
  <si>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</si>
  <si>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</si>
  <si>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</si>
  <si>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</si>
  <si>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</si>
  <si>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</si>
  <si>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</si>
  <si>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</si>
  <si>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</si>
  <si>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</si>
  <si>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</si>
  <si>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</si>
  <si>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</si>
  <si>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</si>
  <si>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</si>
  <si>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</si>
  <si>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</si>
  <si>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</si>
  <si>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</si>
  <si>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</si>
  <si>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</si>
  <si>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</si>
  <si>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</si>
  <si>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</si>
  <si>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</si>
  <si>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</si>
  <si>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</si>
  <si>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</si>
  <si>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</si>
  <si>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</si>
  <si>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</si>
  <si>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</si>
  <si>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</si>
  <si>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</si>
  <si>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</si>
  <si>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</si>
  <si>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</si>
  <si>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</si>
  <si>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</si>
  <si>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</si>
  <si>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</si>
  <si>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</si>
  <si>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</si>
  <si>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</si>
  <si>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</si>
  <si>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</si>
  <si>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</si>
  <si>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</si>
  <si>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</si>
  <si>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</si>
  <si>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</si>
  <si>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</si>
  <si>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</si>
  <si>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</si>
  <si>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</si>
  <si>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</si>
  <si>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</si>
  <si>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</si>
  <si>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</si>
  <si>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</si>
  <si>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</si>
  <si>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</si>
  <si>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</si>
  <si>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</si>
  <si>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</si>
  <si>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</si>
  <si>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</si>
  <si>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</si>
  <si>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</si>
  <si>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</si>
  <si>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</si>
  <si>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</si>
  <si>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</si>
  <si>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</si>
  <si>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</si>
  <si>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</si>
  <si>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</si>
  <si>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</si>
  <si>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</si>
  <si>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</si>
  <si>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</si>
  <si>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</si>
  <si>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</si>
  <si>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</si>
  <si>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</si>
  <si>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</si>
  <si>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</si>
  <si>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</si>
  <si>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</si>
  <si>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</si>
  <si>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</si>
  <si>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</si>
  <si>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</si>
  <si>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</si>
  <si>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</si>
  <si>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</si>
  <si>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</si>
  <si>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</si>
  <si>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</si>
  <si>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</si>
  <si>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</si>
  <si>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</si>
  <si>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</si>
  <si>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</si>
  <si>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</si>
  <si>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</si>
  <si>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</si>
  <si>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</si>
  <si>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</si>
  <si>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</si>
  <si>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</si>
  <si>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</si>
  <si>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</si>
  <si>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</si>
  <si>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</si>
  <si>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</si>
  <si>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</si>
  <si>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</si>
  <si>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</si>
  <si>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</si>
  <si>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</si>
  <si>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</si>
  <si>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</si>
  <si>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</si>
  <si>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</si>
  <si>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</si>
  <si>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</si>
  <si>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</si>
  <si>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</si>
  <si>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</si>
  <si>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</si>
  <si>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</si>
  <si>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</si>
  <si>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</si>
  <si>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</si>
  <si>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</si>
  <si>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</si>
  <si>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</si>
  <si>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</si>
  <si>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</si>
  <si>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</si>
  <si>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</si>
  <si>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</si>
  <si>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</si>
  <si>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</si>
  <si>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</si>
  <si>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</si>
  <si>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</si>
  <si>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</si>
  <si>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</si>
  <si>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</si>
  <si>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</si>
  <si>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</si>
  <si>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</si>
  <si>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</si>
  <si>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</si>
  <si>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</si>
  <si>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</si>
  <si>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</si>
  <si>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</si>
  <si>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</si>
  <si>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</si>
  <si>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</si>
  <si>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</si>
  <si>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</si>
  <si>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</si>
  <si>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</si>
  <si>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</si>
  <si>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</si>
  <si>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</si>
  <si>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</si>
  <si>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</si>
  <si>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</si>
  <si>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</si>
  <si>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</si>
  <si>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</si>
  <si>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</si>
  <si>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</si>
  <si>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</si>
  <si>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</si>
  <si>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</si>
  <si>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</si>
  <si>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</si>
  <si>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</si>
  <si>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</si>
  <si>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</si>
  <si>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</si>
  <si>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</si>
  <si>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</si>
  <si>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</si>
  <si>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</si>
  <si>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</si>
  <si>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</si>
  <si>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</si>
  <si>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</si>
  <si>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</si>
  <si>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</si>
  <si>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</si>
  <si>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</si>
  <si>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</si>
  <si>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</si>
  <si>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</si>
  <si>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</si>
  <si>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</si>
  <si>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</si>
  <si>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</si>
  <si>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</si>
  <si>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</si>
  <si>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</si>
  <si>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</si>
  <si>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</si>
  <si>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</si>
  <si>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</si>
  <si>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</si>
  <si>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</si>
  <si>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</si>
  <si>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</si>
  <si>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</si>
  <si>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</si>
  <si>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</si>
  <si>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</si>
  <si>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</si>
  <si>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</si>
  <si>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</si>
  <si>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</si>
  <si>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</si>
  <si>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</si>
  <si>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</si>
  <si>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</si>
  <si>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</si>
  <si>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</si>
  <si>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</si>
  <si>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</si>
  <si>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</si>
  <si>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</si>
  <si>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</si>
  <si>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</si>
  <si>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</si>
  <si>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</si>
  <si>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</si>
  <si>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</si>
  <si>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</si>
  <si>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</si>
  <si>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</si>
  <si>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</si>
  <si>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</si>
  <si>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</si>
  <si>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</si>
  <si>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</si>
  <si>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</si>
  <si>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</si>
  <si>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</si>
  <si>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</si>
  <si>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</si>
  <si>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</si>
  <si>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</si>
  <si>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</si>
  <si>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</si>
  <si>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</si>
  <si>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</si>
  <si>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</si>
  <si>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</si>
  <si>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</si>
  <si>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</si>
  <si>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</si>
  <si>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</si>
  <si>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</si>
  <si>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</si>
  <si>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</si>
  <si>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</si>
  <si>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</si>
  <si>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</si>
  <si>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</si>
  <si>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</si>
  <si>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</si>
  <si>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</si>
  <si>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</si>
  <si>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</si>
  <si>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</si>
  <si>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</si>
  <si>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</si>
  <si>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</si>
  <si>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</si>
  <si>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</si>
  <si>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</si>
  <si>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</si>
  <si>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</si>
  <si>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</si>
  <si>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</si>
  <si>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</si>
  <si>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</si>
  <si>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</si>
  <si>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</si>
  <si>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</si>
  <si>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</si>
  <si>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</si>
  <si>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</si>
  <si>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</si>
  <si>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</si>
  <si>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</si>
  <si>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</si>
  <si>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</si>
  <si>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</si>
  <si>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</si>
  <si>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</si>
  <si>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</si>
  <si>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</si>
  <si>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</si>
  <si>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</si>
  <si>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</si>
  <si>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</si>
  <si>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</si>
  <si>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</si>
  <si>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</si>
  <si>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</si>
  <si>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</si>
  <si>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</si>
  <si>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</si>
  <si>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</si>
  <si>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</si>
  <si>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</si>
  <si>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</si>
  <si>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</si>
  <si>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</si>
  <si>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</si>
  <si>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</si>
  <si>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</si>
  <si>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</si>
  <si>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</si>
  <si>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</si>
  <si>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</si>
  <si>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</si>
  <si>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</si>
  <si>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</si>
  <si>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</si>
  <si>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</si>
  <si>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</si>
  <si>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</si>
  <si>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</si>
  <si>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</si>
  <si>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</si>
  <si>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</si>
  <si>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</si>
  <si>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</si>
  <si>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</si>
  <si>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</si>
  <si>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</si>
  <si>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</si>
  <si>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</si>
  <si>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</si>
  <si>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</si>
  <si>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</si>
  <si>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</si>
  <si>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</si>
  <si>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</si>
  <si>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</si>
  <si>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</si>
  <si>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</si>
  <si>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</si>
  <si>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</si>
  <si>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</si>
  <si>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</si>
  <si>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</si>
  <si>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</si>
  <si>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</si>
  <si>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</si>
  <si>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</si>
  <si>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</si>
  <si>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</si>
  <si>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</si>
  <si>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</si>
  <si>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</si>
  <si>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</si>
  <si>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</si>
  <si>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</si>
  <si>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</si>
  <si>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</si>
  <si>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</si>
  <si>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</si>
  <si>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</si>
  <si>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</si>
  <si>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</si>
  <si>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</si>
  <si>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</si>
  <si>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</si>
  <si>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</si>
  <si>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</si>
  <si>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</si>
  <si>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</si>
  <si>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</si>
  <si>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</si>
  <si>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</si>
  <si>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</si>
  <si>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</si>
  <si>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</si>
  <si>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</si>
  <si>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</si>
  <si>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</si>
  <si>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</si>
  <si>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</si>
  <si>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</si>
  <si>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</si>
  <si>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</si>
  <si>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</si>
  <si>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</si>
  <si>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</si>
  <si>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</si>
  <si>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</si>
  <si>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</si>
  <si>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</si>
  <si>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</si>
  <si>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</si>
  <si>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</si>
  <si>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</si>
  <si>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</si>
  <si>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</si>
  <si>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</si>
  <si>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</si>
  <si>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</si>
  <si>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</si>
  <si>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</si>
  <si>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</si>
  <si>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</si>
  <si>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</si>
  <si>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</si>
  <si>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</si>
  <si>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</si>
  <si>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</si>
  <si>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</si>
  <si>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</si>
  <si>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</si>
  <si>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</si>
  <si>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</si>
  <si>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</si>
  <si>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</si>
  <si>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</si>
  <si>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</si>
  <si>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</si>
  <si>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</si>
  <si>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</si>
  <si>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</si>
  <si>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</si>
  <si>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</si>
  <si>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</si>
  <si>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</si>
  <si>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</si>
  <si>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</si>
  <si>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</si>
  <si>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</si>
  <si>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</si>
  <si>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</si>
  <si>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</si>
  <si>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</si>
  <si>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</si>
  <si>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</si>
  <si>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</si>
  <si>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</si>
  <si>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</si>
  <si>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</si>
  <si>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</si>
  <si>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</si>
  <si>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</si>
  <si>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</si>
  <si>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</si>
  <si>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</si>
  <si>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</si>
  <si>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</si>
  <si>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</si>
  <si>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</si>
  <si>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</si>
  <si>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</si>
  <si>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</si>
  <si>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</si>
  <si>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</si>
  <si>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</si>
  <si>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</si>
  <si>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</si>
  <si>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</si>
  <si>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</si>
  <si>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</si>
  <si>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</si>
  <si>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</si>
  <si>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</si>
  <si>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</si>
  <si>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</si>
  <si>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</si>
  <si>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</si>
  <si>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</si>
  <si>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</si>
  <si>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</si>
  <si>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</si>
  <si>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</si>
  <si>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</si>
  <si>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</si>
  <si>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</si>
  <si>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</si>
  <si>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</si>
  <si>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</si>
  <si>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</si>
  <si>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</si>
  <si>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</si>
  <si>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</si>
  <si>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</si>
  <si>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</si>
  <si>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</si>
  <si>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</si>
  <si>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</si>
  <si>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</si>
  <si>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</si>
  <si>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</si>
  <si>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</si>
  <si>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</si>
  <si>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</si>
  <si>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</si>
  <si>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</si>
  <si>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</si>
  <si>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</si>
  <si>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</si>
  <si>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</si>
  <si>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</si>
  <si>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</si>
  <si>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</si>
  <si>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</si>
  <si>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</si>
  <si>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</si>
  <si>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</si>
  <si>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</si>
  <si>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</si>
  <si>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</si>
  <si>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</si>
  <si>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</si>
  <si>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</si>
  <si>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</si>
  <si>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</si>
  <si>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</si>
  <si>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</si>
  <si>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</si>
  <si>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</si>
  <si>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</si>
  <si>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</si>
  <si>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</si>
  <si>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</si>
  <si>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</si>
  <si>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</si>
  <si>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</si>
  <si>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</si>
  <si>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</si>
  <si>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</si>
  <si>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</si>
  <si>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</si>
  <si>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</si>
  <si>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</si>
  <si>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</si>
  <si>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</si>
  <si>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</si>
  <si>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</si>
  <si>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</si>
  <si>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</si>
  <si>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</si>
  <si>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</si>
  <si>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</si>
  <si>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</si>
  <si>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</si>
  <si>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</si>
  <si>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</si>
  <si>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</si>
  <si>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</si>
  <si>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</si>
  <si>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</si>
  <si>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</si>
  <si>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</si>
  <si>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</si>
  <si>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</si>
  <si>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</si>
  <si>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</si>
  <si>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</si>
  <si>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</si>
  <si>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</si>
  <si>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</si>
  <si>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</si>
  <si>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</si>
  <si>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</si>
  <si>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</si>
  <si>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</si>
  <si>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</si>
  <si>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</si>
  <si>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</si>
  <si>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</si>
  <si>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</si>
  <si>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</si>
  <si>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</si>
  <si>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</si>
  <si>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</si>
  <si>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</si>
  <si>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</si>
  <si>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</si>
  <si>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</si>
  <si>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</si>
  <si>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</si>
  <si>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</si>
  <si>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</si>
  <si>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</si>
  <si>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</si>
  <si>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</si>
  <si>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</si>
  <si>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</si>
  <si>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</si>
  <si>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</si>
  <si>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</si>
  <si>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</si>
  <si>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</si>
  <si>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</si>
  <si>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</si>
  <si>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</si>
  <si>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</si>
  <si>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</si>
  <si>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</si>
  <si>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</si>
  <si>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</si>
  <si>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</si>
  <si>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</si>
  <si>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</si>
  <si>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</si>
  <si>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</si>
  <si>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</si>
  <si>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</si>
  <si>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</si>
  <si>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</si>
  <si>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</si>
  <si>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</si>
  <si>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</si>
  <si>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</si>
  <si>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</si>
  <si>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</si>
  <si>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</si>
  <si>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</si>
  <si>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</si>
  <si>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</si>
  <si>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</si>
  <si>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</si>
  <si>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</si>
  <si>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</si>
  <si>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</si>
  <si>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</si>
  <si>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</si>
  <si>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</si>
  <si>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</si>
  <si>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</si>
  <si>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</si>
  <si>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</si>
  <si>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</si>
  <si>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</si>
  <si>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</si>
  <si>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</si>
  <si>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</si>
  <si>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</si>
  <si>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</si>
  <si>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</si>
  <si>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</si>
  <si>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</si>
  <si>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</si>
  <si>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</si>
  <si>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</si>
  <si>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</si>
  <si>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</si>
  <si>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</si>
  <si>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</si>
  <si>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</si>
  <si>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</si>
  <si>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</si>
  <si>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</si>
  <si>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</si>
  <si>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</si>
  <si>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</si>
  <si>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</si>
  <si>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</si>
  <si>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</si>
  <si>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</si>
  <si>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</si>
  <si>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</si>
  <si>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</si>
  <si>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</si>
  <si>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</si>
  <si>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</si>
  <si>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</si>
  <si>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</si>
  <si>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</si>
  <si>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</si>
  <si>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</si>
  <si>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</si>
  <si>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</si>
  <si>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</si>
  <si>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</si>
  <si>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</si>
  <si>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</si>
  <si>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</si>
  <si>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</si>
  <si>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</si>
  <si>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</si>
  <si>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</si>
  <si>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</si>
  <si>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</si>
  <si>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</si>
  <si>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</si>
  <si>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</si>
  <si>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</si>
  <si>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</si>
  <si>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</si>
  <si>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</si>
  <si>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</si>
  <si>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</si>
  <si>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</si>
  <si>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</si>
  <si>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</si>
  <si>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</si>
  <si>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</si>
  <si>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</si>
  <si>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</si>
  <si>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</si>
  <si>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</si>
  <si>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</si>
  <si>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</si>
  <si>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</si>
  <si>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</si>
  <si>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</si>
  <si>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</si>
  <si>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</si>
  <si>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</si>
  <si>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</si>
  <si>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</si>
  <si>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</si>
  <si>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</si>
  <si>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</si>
  <si>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</si>
  <si>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</si>
  <si>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</si>
  <si>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</si>
  <si>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</si>
  <si>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</si>
  <si>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</si>
  <si>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</si>
  <si>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</si>
  <si>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</si>
  <si>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</si>
  <si>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</si>
  <si>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</si>
  <si>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</si>
  <si>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</si>
  <si>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</si>
  <si>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</si>
  <si>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</si>
  <si>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</si>
  <si>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</si>
  <si>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</si>
  <si>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</si>
  <si>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</si>
  <si>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</si>
  <si>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</si>
  <si>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</si>
  <si>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</si>
  <si>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</si>
  <si>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</si>
  <si>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</si>
  <si>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</si>
  <si>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</si>
  <si>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</si>
  <si>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</si>
  <si>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</si>
  <si>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</si>
  <si>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</si>
  <si>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</si>
  <si>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</si>
  <si>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</si>
  <si>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</si>
  <si>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</si>
  <si>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</si>
  <si>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</si>
  <si>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</si>
  <si>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</si>
  <si>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</si>
  <si>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</si>
  <si>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</si>
  <si>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</si>
  <si>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</si>
  <si>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</si>
  <si>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</si>
  <si>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</si>
  <si>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</si>
  <si>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</si>
  <si>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</si>
  <si>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</si>
  <si>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</si>
  <si>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</si>
  <si>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</si>
  <si>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</si>
  <si>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</si>
  <si>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</si>
  <si>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</si>
  <si>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</si>
  <si>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</si>
  <si>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</si>
  <si>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</si>
  <si>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</si>
  <si>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</si>
  <si>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</si>
  <si>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</si>
  <si>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</si>
  <si>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</si>
  <si>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</si>
  <si>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</si>
  <si>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</si>
  <si>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</si>
  <si>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</si>
  <si>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</si>
  <si>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</si>
  <si>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</si>
  <si>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</si>
  <si>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</si>
  <si>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</si>
  <si>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</si>
  <si>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</si>
  <si>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</si>
  <si>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</si>
  <si>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</si>
  <si>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</si>
  <si>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</si>
  <si>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</si>
  <si>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</si>
  <si>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</si>
  <si>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</si>
  <si>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</si>
  <si>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</si>
  <si>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</si>
  <si>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</si>
  <si>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</si>
  <si>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</si>
  <si>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</si>
  <si>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</si>
  <si>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</si>
  <si>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</si>
  <si>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</si>
  <si>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</si>
  <si>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</si>
  <si>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</si>
  <si>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</si>
  <si>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</si>
  <si>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</si>
  <si>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</si>
  <si>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</si>
  <si>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</si>
  <si>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</si>
  <si>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</si>
  <si>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</si>
  <si>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</si>
  <si>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</si>
  <si>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</si>
  <si>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</si>
  <si>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</si>
  <si>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</si>
  <si>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</si>
  <si>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</si>
  <si>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</si>
  <si>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</si>
  <si>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</si>
  <si>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</si>
  <si>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</si>
  <si>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</si>
  <si>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</si>
  <si>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</si>
  <si>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</si>
  <si>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</si>
  <si>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</si>
  <si>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</si>
  <si>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</si>
  <si>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</si>
  <si>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</si>
  <si>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</si>
  <si>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</si>
  <si>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</si>
  <si>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</si>
  <si>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</si>
  <si>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</si>
  <si>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</si>
  <si>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</si>
  <si>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</si>
  <si>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</si>
  <si>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</si>
  <si>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</si>
  <si>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</si>
  <si>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</si>
  <si>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</si>
  <si>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</si>
  <si>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</si>
  <si>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</si>
  <si>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</si>
  <si>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</si>
  <si>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</si>
  <si>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</si>
  <si>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</si>
  <si>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</si>
  <si>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</si>
  <si>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</si>
  <si>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</si>
  <si>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</si>
  <si>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</si>
  <si>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</si>
  <si>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</si>
  <si>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</si>
  <si>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</si>
  <si>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</si>
  <si>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</si>
  <si>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</si>
  <si>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</si>
  <si>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</si>
  <si>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</si>
  <si>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</si>
  <si>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</si>
  <si>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</si>
  <si>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</si>
  <si>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</si>
  <si>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</si>
  <si>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</si>
  <si>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</si>
  <si>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</si>
  <si>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</si>
  <si>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</si>
  <si>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</si>
  <si>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</si>
  <si>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</si>
  <si>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</si>
  <si>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</si>
  <si>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</si>
  <si>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</si>
  <si>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</si>
  <si>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</si>
  <si>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</si>
  <si>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</si>
  <si>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</si>
  <si>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</si>
  <si>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</si>
  <si>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</si>
  <si>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</si>
  <si>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</si>
  <si>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</si>
  <si>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</si>
  <si>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</si>
  <si>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</si>
  <si>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</si>
  <si>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</si>
  <si>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</si>
  <si>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</si>
  <si>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</si>
  <si>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</si>
  <si>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</si>
  <si>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</si>
  <si>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</si>
  <si>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</si>
  <si>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</si>
  <si>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</si>
  <si>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</si>
  <si>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</si>
  <si>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</si>
  <si>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</si>
  <si>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</si>
  <si>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</si>
  <si>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</si>
  <si>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</si>
  <si>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</si>
  <si>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</si>
  <si>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</si>
  <si>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</si>
  <si>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</si>
  <si>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</si>
  <si>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</si>
  <si>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</si>
  <si>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</si>
  <si>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</si>
  <si>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</si>
  <si>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</si>
  <si>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</si>
  <si>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</si>
  <si>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</si>
  <si>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</si>
  <si>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</si>
  <si>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</si>
  <si>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</si>
  <si>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</si>
  <si>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</si>
  <si>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</si>
  <si>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</si>
  <si>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</si>
  <si>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</si>
  <si>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</si>
  <si>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</si>
  <si>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</si>
  <si>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</si>
  <si>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</si>
  <si>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</si>
  <si>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</si>
  <si>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</si>
  <si>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</si>
  <si>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</si>
  <si>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</si>
  <si>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</si>
  <si>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</si>
  <si>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</si>
  <si>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</si>
  <si>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</si>
  <si>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</si>
  <si>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</si>
  <si>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</si>
  <si>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</si>
  <si>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</si>
  <si>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</si>
  <si>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</si>
  <si>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</si>
  <si>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</si>
  <si>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</si>
  <si>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</si>
  <si>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</si>
  <si>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</si>
  <si>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</si>
  <si>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</si>
  <si>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</si>
  <si>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</si>
  <si>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</si>
  <si>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</si>
  <si>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</si>
  <si>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</si>
  <si>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</si>
  <si>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</si>
  <si>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</si>
  <si>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</si>
  <si>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</si>
  <si>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</si>
  <si>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</si>
  <si>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</si>
  <si>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</si>
  <si>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</si>
  <si>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</si>
  <si>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</si>
  <si>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</si>
  <si>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</si>
  <si>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</si>
  <si>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</si>
  <si>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</si>
  <si>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</si>
  <si>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</si>
  <si>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</si>
  <si>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</si>
  <si>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</si>
  <si>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</si>
  <si>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</si>
  <si>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</si>
  <si>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</si>
  <si>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</si>
  <si>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</si>
  <si>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</si>
  <si>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</si>
  <si>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</si>
  <si>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</si>
  <si>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</si>
  <si>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</si>
  <si>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</si>
  <si>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</si>
  <si>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</si>
  <si>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</si>
  <si>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</si>
  <si>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</si>
  <si>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</si>
  <si>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</si>
  <si>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</si>
  <si>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</si>
  <si>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</si>
  <si>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</si>
  <si>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</si>
  <si>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</si>
  <si>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</si>
  <si>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</si>
  <si>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</si>
  <si>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</si>
  <si>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</si>
  <si>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</si>
  <si>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</si>
  <si>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</si>
  <si>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</si>
  <si>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</si>
  <si>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</si>
  <si>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</si>
  <si>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</si>
  <si>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</si>
  <si>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</si>
  <si>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</si>
  <si>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</si>
  <si>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</si>
  <si>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</si>
  <si>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</si>
  <si>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</si>
  <si>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</si>
  <si>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</si>
  <si>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</si>
  <si>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</si>
  <si>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</si>
  <si>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</si>
  <si>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</si>
  <si>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</si>
  <si>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</si>
  <si>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</si>
  <si>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</si>
  <si>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</si>
  <si>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</si>
  <si>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</si>
  <si>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</si>
  <si>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</si>
  <si>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</si>
  <si>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</si>
  <si>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</si>
  <si>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</si>
  <si>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</si>
  <si>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</si>
  <si>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</si>
  <si>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</si>
  <si>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</si>
  <si>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</si>
  <si>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</si>
  <si>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</si>
  <si>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</si>
  <si>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</si>
  <si>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</si>
  <si>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</si>
  <si>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</si>
  <si>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</si>
  <si>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</si>
  <si>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</si>
  <si>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</si>
  <si>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</si>
  <si>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</si>
  <si>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</si>
  <si>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</si>
  <si>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</si>
  <si>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</si>
  <si>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</si>
  <si>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</si>
  <si>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</si>
  <si>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</si>
  <si>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</si>
  <si>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</si>
  <si>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</si>
  <si>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</si>
  <si>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</si>
  <si>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</si>
  <si>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</si>
  <si>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</si>
  <si>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</si>
  <si>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</si>
  <si>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</si>
  <si>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</si>
  <si>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</si>
  <si>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</si>
  <si>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</si>
  <si>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</si>
  <si>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</si>
  <si>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</si>
  <si>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</si>
  <si>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</si>
  <si>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</si>
  <si>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</si>
  <si>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</si>
  <si>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</si>
  <si>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</si>
  <si>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</si>
  <si>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</si>
  <si>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</si>
  <si>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</si>
  <si>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</si>
  <si>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</si>
  <si>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</si>
  <si>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</si>
  <si>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</si>
  <si>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</si>
  <si>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</si>
  <si>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</si>
  <si>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</si>
  <si>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</si>
  <si>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</si>
  <si>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</si>
  <si>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</si>
  <si>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</si>
  <si>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</si>
  <si>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</si>
  <si>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</si>
  <si>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</si>
  <si>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</si>
  <si>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</si>
  <si>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</si>
  <si>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</si>
  <si>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</si>
  <si>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</si>
  <si>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</si>
  <si>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</si>
  <si>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</si>
  <si>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</si>
  <si>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</si>
  <si>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</si>
  <si>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</si>
  <si>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</si>
  <si>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</si>
  <si>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</si>
  <si>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</si>
  <si>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</si>
  <si>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</si>
  <si>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</si>
  <si>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</si>
  <si>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</si>
  <si>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</si>
  <si>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</si>
  <si>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</si>
  <si>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</si>
  <si>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</si>
  <si>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</si>
  <si>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</si>
  <si>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</si>
  <si>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</si>
  <si>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</si>
  <si>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</si>
  <si>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</si>
  <si>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</si>
  <si>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</si>
  <si>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</si>
  <si>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</si>
  <si>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</si>
  <si>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</si>
  <si>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</si>
  <si>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</si>
  <si>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</si>
  <si>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</si>
  <si>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</si>
  <si>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</si>
  <si>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</si>
  <si>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</si>
  <si>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</si>
  <si>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</si>
  <si>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</si>
  <si>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</si>
  <si>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</si>
  <si>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</si>
  <si>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</si>
  <si>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</si>
  <si>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</si>
  <si>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</si>
  <si>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</si>
  <si>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</si>
  <si>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</si>
  <si>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</si>
  <si>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</si>
  <si>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</si>
  <si>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</si>
  <si>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</si>
  <si>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</si>
  <si>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</si>
  <si>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</si>
  <si>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</si>
  <si>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</si>
  <si>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</si>
  <si>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</si>
  <si>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</si>
  <si>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</si>
  <si>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</si>
  <si>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</si>
  <si>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</si>
  <si>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</si>
  <si>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</si>
  <si>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</si>
  <si>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</si>
  <si>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</si>
  <si>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</si>
  <si>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</si>
  <si>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</si>
  <si>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</si>
  <si>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</si>
  <si>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</si>
  <si>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</si>
  <si>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</si>
  <si>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</si>
  <si>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</si>
  <si>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</si>
  <si>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</si>
  <si>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</si>
  <si>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</si>
  <si>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</si>
  <si>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</si>
  <si>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</si>
  <si>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</si>
  <si>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</si>
  <si>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</si>
  <si>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</si>
  <si>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</si>
  <si>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</si>
  <si>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</si>
  <si>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</si>
  <si>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</si>
  <si>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</si>
  <si>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</si>
  <si>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</si>
  <si>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</si>
  <si>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</si>
  <si>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</si>
  <si>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</si>
  <si>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</si>
  <si>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</si>
  <si>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</si>
  <si>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</si>
  <si>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</si>
  <si>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</si>
  <si>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</si>
  <si>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</si>
  <si>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</si>
  <si>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</si>
  <si>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</si>
  <si>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</si>
  <si>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</si>
  <si>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</si>
  <si>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</si>
  <si>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</si>
  <si>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</si>
  <si>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</si>
  <si>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</si>
  <si>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</si>
  <si>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</si>
  <si>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</si>
  <si>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</si>
  <si>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</si>
  <si>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</si>
  <si>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</si>
  <si>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</si>
  <si>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</si>
  <si>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</si>
  <si>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</si>
  <si>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</si>
  <si>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</si>
  <si>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</si>
  <si>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</si>
  <si>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</si>
  <si>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</si>
  <si>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</si>
  <si>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</si>
  <si>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</si>
  <si>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</si>
  <si>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</si>
  <si>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</si>
  <si>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</si>
  <si>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</si>
  <si>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</si>
  <si>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</si>
  <si>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</si>
  <si>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</si>
  <si>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</si>
  <si>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</si>
  <si>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</si>
  <si>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</si>
  <si>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</si>
  <si>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</si>
  <si>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</si>
  <si>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</si>
  <si>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</si>
  <si>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</si>
  <si>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</si>
  <si>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</si>
  <si>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</si>
  <si>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</si>
  <si>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</si>
  <si>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</si>
  <si>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</si>
  <si>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</si>
  <si>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</si>
  <si>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</si>
  <si>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</si>
  <si>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</si>
  <si>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</si>
  <si>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</si>
  <si>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</si>
  <si>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</si>
  <si>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</si>
  <si>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</si>
  <si>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</si>
  <si>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</si>
  <si>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</si>
  <si>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</si>
  <si>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</si>
  <si>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</si>
  <si>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</si>
  <si>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</si>
  <si>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</si>
  <si>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</si>
  <si>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</si>
  <si>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</si>
  <si>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</si>
  <si>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</si>
  <si>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</si>
  <si>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</si>
  <si>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</si>
  <si>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</si>
  <si>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</si>
  <si>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</si>
  <si>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</si>
  <si>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</si>
  <si>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</si>
  <si>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</si>
  <si>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</si>
  <si>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</si>
  <si>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</si>
  <si>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</si>
  <si>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</si>
  <si>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</si>
  <si>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</si>
  <si>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</si>
  <si>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</si>
  <si>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</si>
  <si>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</si>
  <si>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</si>
  <si>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</si>
  <si>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</si>
  <si>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</si>
  <si>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</si>
  <si>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</si>
  <si>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</si>
  <si>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</si>
  <si>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</si>
  <si>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</si>
  <si>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</si>
  <si>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</si>
  <si>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</si>
  <si>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</si>
  <si>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</si>
  <si>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</si>
  <si>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</si>
  <si>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</si>
  <si>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</si>
  <si>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</si>
  <si>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</si>
  <si>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</si>
  <si>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</si>
  <si>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</si>
  <si>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</si>
  <si>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</si>
  <si>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</si>
  <si>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</si>
  <si>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</si>
  <si>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</si>
  <si>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</si>
  <si>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</si>
  <si>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</si>
  <si>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</si>
  <si>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</si>
  <si>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</si>
  <si>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</si>
  <si>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</si>
  <si>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</si>
  <si>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</si>
  <si>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</si>
  <si>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</si>
  <si>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</si>
  <si>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</si>
  <si>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</si>
  <si>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</si>
  <si>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</si>
  <si>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</si>
  <si>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</si>
  <si>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</si>
  <si>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</si>
  <si>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</si>
  <si>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</si>
  <si>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</si>
  <si>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</si>
  <si>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</si>
  <si>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</si>
  <si>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</si>
  <si>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</si>
  <si>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</si>
  <si>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</si>
  <si>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</si>
  <si>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</si>
  <si>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</si>
  <si>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</si>
  <si>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</si>
  <si>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</si>
  <si>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</si>
  <si>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</si>
  <si>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</si>
  <si>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</si>
  <si>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</si>
  <si>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</si>
  <si>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</si>
  <si>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</si>
  <si>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</si>
  <si>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</si>
  <si>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</si>
  <si>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</si>
  <si>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</si>
  <si>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</si>
  <si>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</si>
  <si>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</si>
  <si>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</si>
  <si>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</si>
  <si>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</si>
  <si>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</si>
  <si>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</si>
  <si>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</si>
  <si>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</si>
  <si>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</si>
  <si>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</si>
  <si>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</si>
  <si>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</si>
  <si>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</si>
  <si>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</si>
  <si>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</si>
  <si>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</si>
  <si>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</si>
  <si>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</si>
  <si>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</si>
  <si>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</si>
  <si>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</si>
  <si>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</si>
  <si>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</si>
  <si>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</si>
  <si>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</si>
  <si>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</si>
  <si>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</si>
  <si>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</si>
  <si>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</si>
  <si>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</si>
  <si>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</si>
  <si>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</si>
  <si>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</si>
  <si>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</si>
  <si>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</si>
  <si>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</si>
  <si>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</si>
  <si>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</si>
  <si>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</si>
  <si>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</si>
  <si>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</si>
  <si>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</si>
  <si>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</si>
  <si>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</si>
  <si>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</si>
  <si>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</si>
  <si>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</si>
  <si>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</si>
  <si>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</si>
  <si>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</si>
  <si>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</si>
  <si>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</si>
  <si>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</si>
  <si>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</si>
  <si>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</si>
  <si>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</si>
  <si>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</si>
  <si>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</si>
  <si>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</si>
  <si>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</si>
  <si>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</si>
  <si>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</si>
  <si>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</si>
  <si>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</si>
  <si>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</si>
  <si>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</si>
  <si>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</si>
  <si>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</si>
  <si>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</si>
  <si>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</si>
  <si>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</si>
  <si>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</si>
  <si>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</si>
  <si>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</si>
  <si>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</si>
  <si>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</si>
  <si>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</si>
  <si>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</si>
  <si>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</si>
  <si>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</si>
  <si>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</si>
  <si>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</si>
  <si>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</si>
  <si>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</si>
  <si>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</si>
  <si>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</si>
  <si>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</si>
  <si>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</si>
  <si>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</si>
  <si>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</si>
  <si>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</si>
  <si>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</si>
  <si>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</si>
  <si>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</si>
  <si>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</si>
  <si>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</si>
  <si>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</si>
  <si>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</si>
  <si>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</si>
  <si>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</si>
  <si>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</si>
  <si>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</si>
  <si>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</si>
  <si>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</si>
  <si>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</si>
  <si>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</si>
  <si>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</si>
  <si>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</si>
  <si>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</si>
  <si>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</si>
  <si>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</si>
  <si>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</si>
  <si>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</si>
  <si>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</si>
  <si>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</si>
  <si>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</si>
  <si>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</si>
  <si>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</si>
  <si>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</si>
  <si>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</si>
  <si>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</si>
  <si>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</si>
  <si>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</si>
  <si>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</si>
  <si>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</si>
  <si>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</si>
  <si>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</si>
  <si>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</si>
  <si>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</si>
  <si>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</si>
  <si>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</si>
  <si>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</si>
  <si>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</si>
  <si>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</si>
  <si>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</si>
  <si>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</si>
  <si>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</si>
  <si>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</si>
  <si>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</si>
  <si>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</si>
  <si>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</si>
  <si>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</si>
  <si>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</si>
  <si>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</si>
  <si>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</si>
  <si>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</si>
  <si>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</si>
  <si>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</si>
  <si>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</si>
  <si>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</si>
  <si>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</si>
  <si>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</si>
  <si>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</si>
  <si>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</si>
  <si>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</si>
  <si>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</si>
  <si>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</si>
  <si>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</si>
  <si>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</si>
  <si>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</si>
  <si>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</si>
  <si>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</si>
  <si>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</si>
  <si>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</si>
  <si>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</si>
  <si>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</si>
  <si>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</si>
  <si>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</si>
  <si>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</si>
  <si>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</si>
  <si>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</si>
  <si>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</si>
  <si>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</si>
  <si>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</si>
  <si>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</si>
  <si>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</si>
  <si>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</si>
  <si>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</si>
  <si>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</si>
  <si>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</si>
  <si>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</si>
  <si>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</si>
  <si>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</si>
  <si>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</si>
  <si>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</si>
  <si>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</si>
  <si>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</si>
  <si>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</si>
  <si>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</si>
  <si>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</si>
  <si>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</si>
  <si>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</si>
  <si>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</si>
  <si>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</si>
  <si>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</si>
  <si>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</si>
  <si>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</si>
  <si>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</si>
  <si>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</si>
  <si>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</si>
  <si>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</si>
  <si>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</si>
  <si>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</si>
  <si>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</si>
  <si>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</si>
  <si>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</si>
  <si>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</si>
  <si>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</si>
  <si>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</si>
  <si>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</si>
  <si>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</si>
  <si>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</si>
  <si>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</si>
  <si>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</si>
  <si>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</si>
  <si>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</si>
  <si>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</si>
  <si>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</si>
  <si>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</si>
  <si>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</si>
  <si>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</si>
  <si>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</si>
  <si>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</si>
  <si>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</si>
  <si>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</si>
  <si>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</si>
  <si>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</si>
  <si>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</si>
  <si>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</si>
  <si>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</si>
  <si>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</si>
  <si>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</si>
  <si>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</si>
  <si>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</si>
  <si>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</si>
  <si>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</si>
  <si>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</si>
  <si>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</si>
  <si>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</si>
  <si>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</si>
  <si>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</si>
  <si>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</si>
  <si>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</si>
  <si>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</si>
  <si>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</si>
  <si>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</si>
  <si>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</si>
  <si>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</si>
  <si>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</si>
  <si>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</si>
  <si>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</si>
  <si>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</si>
  <si>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</si>
  <si>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</si>
  <si>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</si>
  <si>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</si>
  <si>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</si>
  <si>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</si>
  <si>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</si>
  <si>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</si>
  <si>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</si>
  <si>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</si>
  <si>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</si>
  <si>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</si>
  <si>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</si>
  <si>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</si>
  <si>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</si>
  <si>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</si>
  <si>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</si>
  <si>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</si>
  <si>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</si>
  <si>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</si>
  <si>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</si>
  <si>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</si>
  <si>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</si>
  <si>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</si>
  <si>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</si>
  <si>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</si>
  <si>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</si>
  <si>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</si>
  <si>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</si>
  <si>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</si>
  <si>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</si>
  <si>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</si>
  <si>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</si>
  <si>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</si>
  <si>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</si>
  <si>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</si>
  <si>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</si>
  <si>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</si>
  <si>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</si>
  <si>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</si>
  <si>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</si>
  <si>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</si>
  <si>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</si>
  <si>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</si>
  <si>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</si>
  <si>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</si>
  <si>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</si>
  <si>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</si>
  <si>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</si>
  <si>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</si>
  <si>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</si>
  <si>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</si>
  <si>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</si>
  <si>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</si>
  <si>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</si>
  <si>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</si>
  <si>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</si>
  <si>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</si>
  <si>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</si>
  <si>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</si>
  <si>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</si>
  <si>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</si>
  <si>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</si>
  <si>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</si>
  <si>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</si>
  <si>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</si>
  <si>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</si>
  <si>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</si>
  <si>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</si>
  <si>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</si>
  <si>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</si>
  <si>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</si>
  <si>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</si>
  <si>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</si>
  <si>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</si>
  <si>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</si>
  <si>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</si>
  <si>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</si>
  <si>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</si>
  <si>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</si>
  <si>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</si>
  <si>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</si>
  <si>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</si>
  <si>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</si>
  <si>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</si>
  <si>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</si>
  <si>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</si>
  <si>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</si>
  <si>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</si>
  <si>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</si>
  <si>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</si>
  <si>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</si>
  <si>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</si>
  <si>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</si>
  <si>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</si>
  <si>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</si>
  <si>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</si>
  <si>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</si>
  <si>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</si>
  <si>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</si>
  <si>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</si>
  <si>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</si>
  <si>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</si>
  <si>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</si>
  <si>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</si>
  <si>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</si>
  <si>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</si>
  <si>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</si>
  <si>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</si>
  <si>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</si>
  <si>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</si>
  <si>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</si>
  <si>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</si>
  <si>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</si>
  <si>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</si>
  <si>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</si>
  <si>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</si>
  <si>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</si>
  <si>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</si>
  <si>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</si>
  <si>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</si>
  <si>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</si>
  <si>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</si>
  <si>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</si>
  <si>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</si>
  <si>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</si>
  <si>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</si>
  <si>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</si>
  <si>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</si>
  <si>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</si>
  <si>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</si>
  <si>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</si>
  <si>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</si>
  <si>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</si>
  <si>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</si>
  <si>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</si>
  <si>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</si>
  <si>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</si>
  <si>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</si>
  <si>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</si>
  <si>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</si>
  <si>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</si>
  <si>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</si>
  <si>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</si>
  <si>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</si>
  <si>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</si>
  <si>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</si>
  <si>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</si>
  <si>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</si>
  <si>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</si>
  <si>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</si>
  <si>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</si>
  <si>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</si>
  <si>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</si>
  <si>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</si>
  <si>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</si>
  <si>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</si>
  <si>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</si>
  <si>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</si>
  <si>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</si>
  <si>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</si>
  <si>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</si>
  <si>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</si>
  <si>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</si>
  <si>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</si>
  <si>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</si>
  <si>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</si>
  <si>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</si>
  <si>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</si>
  <si>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</si>
  <si>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</si>
  <si>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</si>
  <si>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</si>
  <si>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</si>
  <si>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</si>
  <si>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</si>
  <si>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</si>
  <si>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</si>
  <si>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</si>
  <si>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</si>
  <si>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</si>
  <si>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</si>
  <si>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</si>
  <si>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</si>
  <si>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</si>
  <si>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</si>
  <si>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</si>
  <si>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</si>
  <si>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</si>
  <si>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</si>
  <si>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</si>
  <si>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</si>
  <si>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</si>
  <si>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</si>
  <si>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</si>
  <si>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</si>
  <si>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</si>
  <si>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</si>
  <si>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</si>
  <si>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</si>
  <si>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</si>
  <si>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</si>
  <si>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</si>
  <si>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</si>
  <si>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</si>
  <si>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</si>
  <si>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</si>
  <si>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</si>
  <si>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</si>
  <si>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</si>
  <si>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</si>
  <si>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</si>
  <si>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</si>
  <si>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</si>
  <si>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</si>
  <si>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</si>
  <si>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</si>
  <si>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</si>
  <si>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</si>
  <si>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</si>
  <si>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</si>
  <si>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</si>
  <si>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</si>
  <si>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</si>
  <si>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</si>
  <si>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</si>
  <si>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</si>
  <si>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</si>
  <si>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</si>
  <si>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</si>
  <si>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</si>
  <si>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</si>
  <si>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</si>
  <si>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</si>
  <si>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</si>
  <si>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</si>
  <si>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</si>
  <si>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</si>
  <si>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</si>
  <si>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</si>
  <si>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</si>
  <si>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</si>
  <si>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</si>
  <si>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</si>
  <si>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</si>
  <si>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</si>
  <si>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</si>
  <si>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</si>
  <si>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</si>
  <si>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</si>
  <si>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</si>
  <si>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</si>
  <si>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</si>
  <si>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</si>
  <si>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</si>
  <si>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</si>
  <si>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</si>
  <si>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</si>
  <si>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</si>
  <si>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</si>
  <si>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</si>
  <si>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</si>
  <si>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</si>
  <si>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</si>
  <si>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</si>
  <si>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</si>
  <si>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</si>
  <si>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</si>
  <si>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</si>
  <si>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</si>
  <si>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</si>
  <si>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</si>
  <si>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</si>
  <si>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</si>
  <si>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</si>
  <si>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</si>
  <si>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</si>
  <si>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</si>
  <si>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</si>
  <si>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</si>
  <si>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</si>
  <si>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</si>
  <si>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</si>
  <si>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</si>
  <si>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</si>
  <si>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</si>
  <si>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</si>
  <si>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</si>
  <si>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</si>
  <si>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</si>
  <si>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</si>
  <si>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</si>
  <si>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</si>
  <si>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</si>
  <si>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</si>
  <si>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</si>
  <si>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</si>
  <si>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</si>
  <si>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</si>
  <si>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</si>
  <si>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</si>
  <si>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</si>
  <si>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</si>
  <si>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</si>
  <si>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</si>
  <si>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</si>
  <si>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</si>
  <si>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</si>
  <si>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</si>
  <si>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</si>
  <si>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</si>
  <si>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</si>
  <si>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</si>
  <si>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</si>
  <si>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</si>
  <si>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</si>
  <si>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</si>
  <si>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</si>
  <si>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</si>
  <si>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</si>
  <si>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</si>
  <si>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</si>
  <si>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</si>
  <si>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</si>
  <si>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</si>
  <si>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</si>
  <si>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</si>
  <si>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</si>
  <si>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</si>
  <si>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</si>
  <si>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</si>
  <si>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</si>
  <si>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</si>
  <si>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</si>
  <si>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</si>
  <si>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</si>
  <si>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</si>
  <si>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</si>
  <si>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</si>
  <si>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</si>
  <si>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</si>
  <si>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</si>
  <si>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</si>
  <si>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</si>
  <si>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</si>
  <si>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</si>
  <si>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</si>
  <si>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</si>
  <si>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</si>
  <si>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</si>
  <si>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</si>
  <si>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</si>
  <si>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</si>
  <si>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</si>
  <si>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</si>
  <si>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</si>
  <si>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</si>
  <si>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</si>
  <si>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</si>
  <si>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</si>
  <si>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</si>
  <si>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</si>
  <si>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</si>
  <si>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</si>
  <si>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</si>
  <si>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</si>
  <si>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</si>
  <si>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</si>
  <si>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</si>
  <si>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</si>
  <si>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</si>
  <si>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</si>
  <si>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</si>
  <si>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</si>
  <si>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</si>
  <si>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</si>
  <si>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</si>
  <si>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</si>
  <si>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</si>
  <si>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</si>
  <si>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</si>
  <si>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</si>
  <si>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</si>
  <si>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</si>
  <si>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</si>
  <si>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</si>
  <si>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</si>
  <si>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</si>
  <si>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</si>
  <si>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</si>
  <si>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</si>
  <si>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</si>
  <si>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</si>
  <si>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</si>
  <si>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</si>
  <si>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</si>
  <si>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</si>
  <si>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</si>
  <si>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</si>
  <si>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</si>
  <si>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</si>
  <si>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</si>
  <si>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</si>
  <si>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</si>
  <si>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</si>
  <si>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</si>
  <si>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</si>
  <si>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</si>
  <si>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</si>
  <si>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</si>
  <si>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</si>
  <si>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</si>
  <si>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</si>
  <si>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</si>
  <si>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</si>
  <si>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</si>
  <si>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</si>
  <si>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</si>
  <si>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</si>
  <si>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</si>
  <si>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</si>
  <si>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</si>
  <si>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</si>
  <si>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</si>
  <si>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</si>
  <si>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</si>
  <si>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</si>
  <si>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</si>
  <si>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</si>
  <si>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</si>
  <si>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</si>
  <si>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</si>
  <si>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</si>
  <si>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</si>
  <si>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</si>
  <si>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</si>
  <si>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</si>
  <si>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</si>
  <si>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</si>
  <si>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</si>
  <si>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</si>
  <si>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</si>
  <si>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</si>
  <si>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</si>
  <si>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</si>
  <si>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</si>
  <si>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</si>
  <si>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</si>
  <si>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</si>
  <si>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</si>
  <si>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</si>
  <si>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</si>
  <si>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</si>
  <si>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</si>
  <si>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</si>
  <si>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</si>
  <si>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</si>
  <si>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</si>
  <si>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</si>
  <si>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</si>
  <si>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</si>
  <si>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</si>
  <si>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</si>
  <si>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</si>
  <si>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</si>
  <si>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</si>
  <si>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</si>
  <si>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</si>
  <si>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</si>
  <si>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</si>
  <si>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</si>
  <si>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</si>
  <si>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</si>
  <si>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</si>
  <si>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</si>
  <si>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</si>
  <si>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</si>
  <si>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</si>
  <si>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</si>
  <si>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</si>
  <si>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</si>
  <si>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</si>
  <si>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</si>
  <si>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</si>
  <si>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</si>
  <si>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</si>
  <si>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</si>
  <si>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</si>
  <si>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</si>
  <si>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</si>
  <si>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</si>
  <si>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</si>
  <si>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</si>
  <si>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</si>
  <si>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</si>
  <si>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</si>
  <si>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</si>
  <si>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</si>
  <si>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</si>
  <si>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</si>
  <si>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</si>
  <si>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</si>
  <si>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</si>
  <si>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</si>
  <si>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</si>
  <si>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</si>
  <si>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</si>
  <si>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</si>
  <si>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</si>
  <si>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</si>
  <si>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</si>
  <si>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</si>
  <si>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</si>
  <si>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</si>
  <si>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</si>
  <si>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</si>
  <si>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</si>
  <si>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</si>
  <si>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</si>
  <si>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</si>
  <si>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</si>
  <si>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</si>
  <si>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</si>
  <si>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</si>
  <si>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</si>
  <si>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</si>
  <si>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</si>
  <si>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</si>
  <si>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30 min </t>
  </si>
  <si>
    <t>PCM-20251111-00000539</t>
  </si>
  <si>
    <t xml:space="preserve">EM team moved ETA: 50 min </t>
  </si>
  <si>
    <t xml:space="preserve">EM team moved ETA: 40 min </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</si>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</sst>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309.39888912036986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45972.347315046296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45972.347315046296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45972.347315046296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45972.347315046296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45972.347315046296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45972.347315046296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45972.347315046296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45972.347315046296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45972.347315046296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45972.347315046296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45972.347315046296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45972.347315046296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45972.347315046296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45972.347315046296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45972.347315046296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45972.347315046296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45972.347315046296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45972.347315046296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45972.347315046296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45972.347315046296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45972.347315046296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45972.347315046296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45972.347315046296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45972.347315046296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45972.347315046296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45972.347315046296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45972.347315046296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45972.347315046296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45972.347315046296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45972.347315046296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45972.347315046296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45972.347315046296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45972.347315046296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45972.347315046296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45972.347315046296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45972.347315046296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45972.347315046296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45972.347315046296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45972.347315046296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45972.347315046296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45972.347315046296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45972.347315046296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45972.347315046296</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45972.347315046296</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147.34747708333452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6.3796527778322343E-2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45972.347315046296</v>
      </c>
      <c r="H5" s="104"/>
      <c r="I5" s="18" t="str">
        <f>IFERROR(VLOOKUP(D5,DB!A:F,6,0),"")</f>
        <v/>
      </c>
      <c r="J5" s="18" t="str">
        <f>IFERROR(VLOOKUP(D5,DB!A:G,7,0),"")</f>
        <v/>
      </c>
      <c r="K5" s="19" t="s">
        <v>39107</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45972.347315046296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45972.347315046296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45972.347315046296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45972.347315046296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45972.347315046296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45972.347315046296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45972.347315046296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45972.347315046296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45972.347315046296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45972.347315046296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45972.347315046296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45972.347315046296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45972.347315046296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45972.347315046296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45972.347315046296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45972.347315046296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45972.347315046296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45972.347315046296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45972.347315046296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45972.347315046296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45972.347315046296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45972.347315046296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45972.347315046296</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45972.347315046296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45972.347315046296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45972.347315046296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45972.347315046296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45972.347315046296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45972.347315046296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45972.347315046296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45972.347315046296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45972.347315046296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45972.347315046296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45972.347315046296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45972.347315046296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45972.347315046296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45972.347315046296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45972.347315046296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45972.347315046296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45972.347315046296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45972.347315046296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45972.347315046296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45972.347315046296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45972.347315046296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45972.347315046296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45972.347315046296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45972.347315046296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45972.347315046296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45972.347315046296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45972.347315046296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45972.347315046296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45972.347315046296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45972.347315046296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45972.347315046296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45972.347315046296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45972.347315046296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45972.347315046296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45972.347315046296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45972.347315046296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45972.347315046296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45972.347315046296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45972.347315046296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45972.347315046296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45972.347315046296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45972.347315046296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45972.347315046296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45972.347315046296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45972.347315046296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45972.347315046296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45972.347315046296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45972.347315046296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45972.347315046296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45972.347315046296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45972.347315046296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45972.347315046296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45972.347315046296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45972.347315046296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45972.347315046296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45972.347315046296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45972.347315046296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45972.347315046296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45972.347315046296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45972.347315046296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45972.347315046296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45972.347315046296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45972.347315046296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45972.347315046296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45972.347315046296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45972.347315046296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45972.347315046296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45972.347315046296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45972.347315046296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45972.347315046296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45972.347315046296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45972.347315046296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45972.347315046296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45972.347315046296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45972.347315046296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45972.347315046296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45972.347315046296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45972.347315046296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45972.347315046296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45972.347315046296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45972.347315046296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45972.347315046296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45972.347315046296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45972.347315046296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45972.347315046296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45972.347315046296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45972.347315046296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45972.347315046296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45972.347315046296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45972.347315046296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45972.347315046296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45972.347315046296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45972.347315046296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45972.347315046296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45972.347315046296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45972.347315046296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45972.347315046296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45972.347315046296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45972.347315046296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45972.347315046296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45972.347315046296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45972.347315046296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45972.347315046296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45972.347315046296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45972.347315046296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45972.347315046296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45972.347315046296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45972.347315046296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45972.347315046296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45972.347315046296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45972.347315046296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45972.347315046296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45972.347315046296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45972.347315046296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45972.347315046296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45972.347315046296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45972.347315046296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45972.347315046296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45972.347315046296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45972.347315046296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45972.347315046296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45972.347315046296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45972.347315046296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45972.347315046296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45972.347315046296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45972.347315046296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45972.347315046296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45972.347315046296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45972.347315046296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45972.347315046296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45972.347315046296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45972.347315046296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45972.347315046296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45972.347315046296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45972.347315046296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45972.347315046296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45972.347315046296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45972.347315046296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45972.347315046296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45972.347315046296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45972.347315046296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45972.347315046296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45972.347315046296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45972.347315046296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45972.347315046296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45972.347315046296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45972.347315046296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45972.347315046296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45972.347315046296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45972.347315046296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45972.347315046296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45972.347315046296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45972.347315046296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45972.347315046296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45972.347315046296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45972.347315046296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45972.347315046296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45972.347315046296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45972.347315046296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45972.347315046296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45972.347315046296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45972.347315046296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45972.347315046296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45972.347315046296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45972.347315046296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45972.347315046296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45972.347315046296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45972.347315046296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45972.347315046296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45972.347315046296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45972.347315046296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45972.347315046296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45972.347315046296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45972.347315046296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45972.347315046296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45972.347315046296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45972.347315046296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45972.347315046296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45972.347315046296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45972.347315046296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45972.347315046296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45972.347315046296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45972.347315046296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45972.347315046296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45972.347315046296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45972.347315046296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45972.347315046296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45972.347315046296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45972.347315046296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45972.347315046296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45972.347315046296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45972.347315046296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45972.347315046296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45972.347315046296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45972.347315046296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45972.347315046296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45972.347315046296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45972.347315046296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45972.347315046296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45972.347315046296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45972.347315046296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45972.347315046296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45972.347315046296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45972.347315046296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45972.347315046296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45972.347315046296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45972.347315046296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45972.347315046296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45972.347315046296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45972.347315046296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45972.347315046296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45972.347315046296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45972.347315046296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45972.347315046296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45972.347315046296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45972.347315046296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45972.347315046296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45972.347315046296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45972.347315046296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45972.347315046296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45972.347315046296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45972.347315046296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45972.347315046296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45972.347315046296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45972.347315046296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45972.347315046296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45972.347315046296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45972.347315046296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45972.347315046296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45972.347315046296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45972.347315046296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45972.347315046296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45972.347315046296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45972.347315046296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45972.347315046296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45972.347315046296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45972.347315046296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45972.347315046296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45972.347315046296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45972.347315046296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45972.347315046296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45972.347315046296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45972.347315046296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45972.347315046296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45972.347315046296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45972.347315046296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45972.347315046296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45972.347315046296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45972.347315046296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45972.347315046296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45972.347315046296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45972.347315046296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45972.347315046296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45972.347315046296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45972.347315046296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45972.347315046296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45972.347315046296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45972.347315046296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45972.347315046296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45972.347315046296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45972.347315046296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45972.347315046296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45972.347315046296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45972.347315046296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45972.347315046296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45972.347315046296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45972.347315046296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45972.347315046296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45972.347315046296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45972.347315046296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45972.347315046296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45972.347315046296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45972.347315046296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45972.347315046296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45972.347315046296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45972.347315046296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45972.347315046296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45972.347315046296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45972.347315046296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45972.347315046296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45972.347315046296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45972.347315046296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45972.347315046296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45972.347315046296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45972.347315046296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45972.347315046296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45972.347315046296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45972.347315046296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45972.347315046296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45972.347315046296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45972.347315046296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45972.347315046296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45972.347315046296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45972.347315046296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45972.347315046296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45972.347315046296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45972.347315046296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45972.347315046296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45972.347315046296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45972.347315046296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45972.347315046296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45972.347315046296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45972.347315046296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45972.347315046296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45972.347315046296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45972.347315046296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45972.347315046296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45972.347315046296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45972.347315046296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45972.347315046296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45972.347315046296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45972.347315046296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45972.347315046296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45972.347315046296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45972.347315046296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45972.347315046296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45972.347315046296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45972.347315046296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45972.347315046296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45972.347315046296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45972.347315046296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45972.347315046296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45972.347315046296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45972.347315046296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45972.347315046296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45972.347315046296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45972.347315046296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45972.347315046296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45972.347315046296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45972.347315046296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45972.347315046296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45972.347315046296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45972.347315046296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45972.347315046296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45972.347315046296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45972.347315046296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45972.347315046296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45972.347315046296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45972.347315046296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45972.347315046296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45972.347315046296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45972.347315046296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45972.347315046296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45972.347315046296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45972.347315046296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45972.347315046296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45972.347315046296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45972.347315046296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45972.347315046296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45972.347315046296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45972.347315046296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45972.347315046296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45972.347315046296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45972.347315046296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45972.347315046296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45972.347315046296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45972.347315046296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45972.347315046296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45972.347315046296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45972.347315046296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45972.347315046296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45972.347315046296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45972.347315046296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45972.347315046296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45972.347315046296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45972.347315046296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45972.347315046296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45972.347315046296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45972.347315046296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45972.347315046296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45972.347315046296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45972.347315046296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45972.347315046296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45972.347315046296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45972.347315046296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45972.347315046296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45972.347315046296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45972.347315046296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45972.347315046296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45972.347315046296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45972.347315046296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45972.347315046296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45972.347315046296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45972.347315046296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45972.347315046296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45972.347315046296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45972.347315046296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45972.347315046296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45972.347315046296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45972.347315046296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45972.347315046296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45972.347315046296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45972.347315046296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45972.347315046296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45972.347315046296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45972.347315046296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45972.347315046296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45972.347315046296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45972.347315046296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45972.347315046296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45972.347315046296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45972.347315046296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45972.347315046296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45972.347315046296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45972.347315046296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45972.347315046296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45972.347315046296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45972.347315046296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45972.347315046296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45972.347315046296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45972.347315046296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45972.347315046296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45972.347315046296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45972.347315046296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45972.347315046296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45972.347315046296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45972.347315046296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45972.347315046296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45972.347315046296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45972.347315046296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45972.347315046296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45972.347315046296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45972.347315046296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45972.347315046296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45972.347315046296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45972.347315046296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45972.347315046296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45972.347315046296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45972.347315046296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45972.347315046296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45972.347315046296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45972.347315046296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45972.347315046296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45972.347315046296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45972.347315046296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45972.347315046296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45972.347315046296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45972.347315046296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45972.347315046296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45972.347315046296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45972.347315046296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45972.347315046296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45972.347315046296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45972.347315046296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45972.347315046296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45972.347315046296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45972.347315046296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45972.347315046296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45972.347315046296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45972.347315046296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45972.347315046296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45972.347315046296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45972.347315046296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45972.347315046296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45972.347315046296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45972.347315046296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45972.347315046296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45972.347315046296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45972.347315046296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45972.347315046296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45972.347315046296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45972.347315046296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45972.347315046296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45972.347315046296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45972.347315046296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45972.347315046296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45972.347315046296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45972.347315046296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45972.347315046296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45972.347315046296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45972.347315046296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45972.347315046296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45972.347315046296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45972.347315046296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45972.347315046296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45972.347315046296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45972.347315046296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45972.347315046296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45972.347315046296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45972.347315046296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45972.347315046296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45972.347315046296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45972.347315046296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45972.347315046296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45972.347315046296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45972.347315046296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45972.347315046296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45972.347315046296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45972.347315046296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45972.347315046296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45972.347315046296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45972.347315046296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45972.347315046296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45972.347315046296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45972.347315046296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45972.347315046296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45972.347315046296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45972.347315046296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45972.347315046296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45972.347315046296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45972.347315046296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45972.347315046296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45972.347315046296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45972.347315046296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45972.347315046296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45972.347315046296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45972.347315046296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45972.347315046296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45972.347315046296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45972.347315046296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45972.347315046296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45972.347315046296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45972.347315046296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45972.347315046296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45972.347315046296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45972.347315046296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45972.347315046296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45972.347315046296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45972.347315046296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45972.347315046296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45972.347315046296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45972.347315046296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45972.347315046296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45972.347315046296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45972.347315046296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45972.347315046296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45972.347315046296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45972.347315046296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45972.347315046296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45972.347315046296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45972.347315046296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45972.347315046296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45972.347315046296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45972.347315046296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45972.347315046296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45972.347315046296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45972.347315046296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45972.347315046296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45972.347315046296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45972.347315046296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45972.347315046296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45972.347315046296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45972.347315046296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45972.347315046296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45972.347315046296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45972.347315046296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45972.347315046296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45972.347315046296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45972.347315046296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45972.347315046296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45972.347315046296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45972.347315046296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45972.347315046296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45972.347315046296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45972.347315046296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45972.347315046296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45972.347315046296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45972.347315046296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45972.347315046296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45972.347315046296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45972.347315046296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45972.347315046296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45972.347315046296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45972.347315046296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45972.347315046296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45972.347315046296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45972.347315046296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45972.347315046296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45972.347315046296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45972.347315046296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45972.347315046296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45972.347315046296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45972.347315046296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45972.347315046296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45972.347315046296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45972.347315046296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45972.347315046296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45972.347315046296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45972.347315046296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45972.347315046296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45972.347315046296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45972.347315046296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45972.347315046296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45972.347315046296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45972.347315046296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45972.347315046296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45972.347315046296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45972.347315046296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45972.347315046296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45972.347315046296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45972.347315046296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45972.347315046296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45972.347315046296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45972.347315046296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45972.347315046296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45972.347315046296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45972.347315046296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45972.347315046296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45972.347315046296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45972.347315046296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45972.347315046296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45972.347315046296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45972.347315046296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45972.347315046296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45972.347315046296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45972.347315046296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45972.347315046296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45972.347315046296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45972.347315046296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45972.347315046296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45972.347315046296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45972.347315046296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45972.347315046296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45972.347315046296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45972.347315046296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45972.347315046296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45972.347315046296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45972.347315046296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45972.347315046296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45972.347315046296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45972.347315046296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45972.347315046296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45972.347315046296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45972.347315046296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45972.347315046296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45972.347315046296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45972.347315046296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45972.347315046296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45972.347315046296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45972.347315046296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45972.347315046296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45972.347315046296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45972.347315046296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45972.347315046296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45972.347315046296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45972.347315046296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45972.347315046296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45972.347315046296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45972.347315046296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45972.347315046296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45972.347315046296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45972.347315046296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45972.347315046296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45972.347315046296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45972.347315046296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45972.347315046296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45972.347315046296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45972.347315046296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45972.347315046296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45972.347315046296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45972.347315046296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45972.347315046296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45972.347315046296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45972.347315046296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45972.347315046296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45972.347315046296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45972.347315046296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45972.347315046296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45972.347315046296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45972.347315046296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45972.347315046296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45972.347315046296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45972.347315046296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45972.347315046296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45972.347315046296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45972.347315046296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45972.347315046296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45972.347315046296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45972.347315046296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45972.347315046296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45972.347315046296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45972.347315046296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45972.347315046296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45972.347315046296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45972.347315046296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45972.347315046296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45972.347315046296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45972.347315046296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45972.347315046296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45972.347315046296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45972.347315046296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45972.347315046296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45972.347315046296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45972.347315046296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45972.347315046296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45972.347315046296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45972.347315046296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45972.347315046296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45972.347315046296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45972.347315046296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45972.347315046296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45972.347315046296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45972.347315046296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45972.347315046296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45972.347315046296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45972.347315046296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45972.347315046296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45972.347315046296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45972.347315046296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45972.347315046296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45972.347315046296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45972.347315046296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45972.347315046296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45972.347315046296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45972.347315046296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45972.347315046296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45972.347315046296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45972.347315046296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45972.347315046296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45972.347315046296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45972.347315046296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45972.347315046296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45972.347315046296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45972.347315046296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45972.347315046296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45972.347315046296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45972.347315046296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45972.347315046296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45972.347315046296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45972.347315046296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45972.347315046296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45972.347315046296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45972.347315046296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45972.347315046296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45972.347315046296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45972.347315046296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45972.347315046296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45972.347315046296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45972.347315046296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45972.347315046296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45972.347315046296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45972.347315046296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45972.347315046296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45972.347315046296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45972.347315046296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45972.347315046296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45972.347315046296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45972.347315046296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45972.347315046296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45972.347315046296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45972.347315046296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45972.347315046296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45972.347315046296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45972.347315046296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45972.347315046296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45972.347315046296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45972.347315046296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45972.347315046296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45972.347315046296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45972.347315046296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45972.347315046296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45972.347315046296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45972.347315046296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45972.347315046296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45972.347315046296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45972.347315046296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45972.347315046296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45972.347315046296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45972.347315046296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45972.347315046296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45972.347315046296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45972.347315046296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45972.347315046296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45972.347315046296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45972.347315046296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45972.347315046296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45972.347315046296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45972.347315046296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45972.347315046296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45972.347315046296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45972.347315046296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45972.347315046296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45972.347315046296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45972.347315046296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45972.347315046296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45972.347315046296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45972.347315046296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45972.347315046296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45972.347315046296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45972.347315046296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45972.347315046296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45972.347315046296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45972.347315046296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45972.347315046296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45972.347315046296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45972.347315046296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45972.347315046296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45972.347315046296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45972.347315046296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45972.347315046296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45972.347315046296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45972.347315046296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45972.347315046296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45972.347315046296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45972.347315046296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45972.347315046296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45972.347315046296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45972.347315046296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45972.347315046296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45972.347315046296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45972.347315046296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45972.347315046296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45972.347315046296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45972.347315046296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45972.347315046296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45972.347315046296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45972.347315046296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45972.347315046296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45972.347315046296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45972.347315046296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45972.347315046296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45972.347315046296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45972.347315046296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45972.347315046296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45972.347315046296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45972.347315046296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45972.347315046296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45972.347315046296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45972.347315046296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45972.347315046296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45972.347315046296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45972.347315046296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45972.347315046296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45972.347315046296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45972.347315046296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45972.347315046296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45972.347315046296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45972.347315046296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45972.347315046296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45972.347315046296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45972.347315046296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45972.347315046296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45972.347315046296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45972.347315046296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45972.347315046296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45972.347315046296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45972.347315046296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45972.347315046296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45972.347315046296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45972.347315046296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45972.347315046296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45972.347315046296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45972.347315046296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45972.347315046296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45972.347315046296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45972.347315046296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45972.347315046296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45972.347315046296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45972.347315046296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45972.347315046296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45972.347315046296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45972.347315046296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45972.347315046296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45972.347315046296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45972.347315046296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45972.347315046296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45972.347315046296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45972.347315046296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45972.347315046296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45972.347315046296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45972.347315046296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45972.347315046296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45972.347315046296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45972.347315046296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45972.347315046296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45972.347315046296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45972.347315046296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45972.347315046296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45972.347315046296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45972.347315046296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45972.347315046296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45972.347315046296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45972.347315046296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45972.347315046296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45972.347315046296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45972.347315046296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45972.347315046296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45972.347315046296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45972.347315046296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45972.347315046296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45972.347315046296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45972.347315046296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45972.347315046296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45972.347315046296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45972.347315046296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45972.347315046296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45972.347315046296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45972.347315046296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45972.347315046296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45972.347315046296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45972.347315046296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45972.347315046296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45972.347315046296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45972.347315046296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45972.347315046296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45972.347315046296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45972.347315046296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45972.347315046296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45972.347315046296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45972.347315046296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45972.347315046296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45972.347315046296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45972.347315046296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45972.347315046296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45972.347315046296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45972.347315046296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45972.347315046296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45972.347315046296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45972.347315046296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45972.347315046296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45972.347315046296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45972.347315046296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45972.347315046296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45972.347315046296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45972.347315046296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45972.347315046296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45972.347315046296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45972.347315046296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45972.347315046296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45972.347315046296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45972.347315046296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45972.347315046296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45972.347315046296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45972.347315046296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45972.347315046296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45972.347315046296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45972.347315046296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45972.347315046296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45972.347315046296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45972.347315046296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45972.347315046296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45972.347315046296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45972.347315046296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45972.347315046296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45972.347315046296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45972.347315046296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45972.347315046296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45972.347315046296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45972.347315046296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45972.347315046296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45972.347315046296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45972.347315046296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45972.347315046296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45972.347315046296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45972.347315046296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45972.347315046296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45972.347315046296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45972.347315046296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45972.347315046296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45972.347315046296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45972.347315046296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45972.347315046296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45972.347315046296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45972.347315046296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45972.347315046296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45972.347315046296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45972.347315046296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45972.347315046296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45972.347315046296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45972.347315046296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45972.347315046296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45972.347315046296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45972.347315046296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45972.347315046296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45972.347315046296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45972.347315046296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45972.347315046296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45972.347315046296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45972.347315046296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45972.347315046296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45972.347315046296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45972.347315046296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45972.347315046296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45972.347315046296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45972.347315046296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45972.347315046296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45972.347315046296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45972.347315046296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45972.347315046296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45972.347315046296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45972.347315046296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45972.347315046296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45972.347315046296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45972.347315046296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45972.347315046296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45972.347315046296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45972.347315046296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45972.347315046296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45972.347315046296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45972.347315046296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45972.347315046296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45972.347315046296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45972.347315046296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45972.347315046296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45972.347315046296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45972.347315046296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45972.347315046296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45972.347315046296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45972.347315046296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45972.347315046296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45972.347315046296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45972.347315046296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45972.347315046296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45972.347315046296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45972.347315046296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45972.347315046296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45972.347315046296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45972.347315046296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45972.347315046296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45972.347315046296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45972.347315046296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45972.347315046296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45972.347315046296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45972.347315046296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45972.347315046296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45972.347315046296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45972.347315046296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45972.347315046296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45972.347315046296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45972.347315046296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45972.347315046296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45972.347315046296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45972.347315046296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45972.347315046296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45972.347315046296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45972.347315046296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45972.347315046296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45972.347315046296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45972.347315046296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45972.347315046296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45972.347315046296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45972.347315046296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45972.347315046296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45972.347315046296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45972.347315046296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45972.347315046296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45972.347315046296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45972.347315046296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45972.347315046296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45972.347315046296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45972.347315046296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45972.347315046296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45972.347315046296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45972.347315046296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45972.347315046296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45972.347315046296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45972.347315046296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45972.347315046296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268.8665974536998</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45972.347315046296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45972.347315046296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45972.347315046296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45972.347315046296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45972.347315046296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45972.347315046296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45972.347315046296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45972.347315046296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45972.347315046296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45972.347315046296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45972.347315046296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45972.347315046296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45972.347315046296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45972.347315046296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45972.347315046296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45972.347315046296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45972.347315046296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45972.347315046296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45972.347315046296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45972.347315046296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45972.347315046296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45972.347315046296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45972.347315046296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45972.347315046296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45972.347315046296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45972.347315046296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45972.347315046296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45972.347315046296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45972.347315046296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45972.347315046296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45972.347315046296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45972.347315046296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45972.347315046296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45972.347315046296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45972.347315046296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45972.347315046296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45972.347315046296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45972.347315046296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45972.347315046296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45972.347315046296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45972.347315046296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45972.347315046296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45972.347315046296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45972.347315046296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45972.347315046296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45972.347315046296</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45972.347315046296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45972.347315046296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45972.347315046296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45972.347315046296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45972.347315046296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45972.347315046296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45972.347315046296</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F8" sqref="F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80.515254861107678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46.158437731479353</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8" ca="1" si="1">IFERROR(NOW()-F4,"")</f>
        <v>23.686203935183585</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2</v>
      </c>
      <c r="D6" s="124" t="s">
        <v>38185</v>
      </c>
      <c r="E6" s="124" t="s">
        <v>39021</v>
      </c>
      <c r="F6" s="125">
        <v>45972.339398148149</v>
      </c>
      <c r="G6" s="126">
        <f t="shared" ca="1" si="1"/>
        <v>7.9168981465045363E-3</v>
      </c>
      <c r="H6" s="125">
        <v>45972.329733796294</v>
      </c>
      <c r="I6" s="124" t="str">
        <f>IFERROR(VLOOKUP(D6,DB!A:F,6,0),"")</f>
        <v>SCECO</v>
      </c>
      <c r="J6" s="124" t="str">
        <f>IFERROR(VLOOKUP(D6,DB!A:G,7,0),"")</f>
        <v>Haj Removal</v>
      </c>
      <c r="K6" s="124" t="s">
        <v>39119</v>
      </c>
      <c r="L6" s="124" t="str">
        <f>IFERROR(VLOOKUP(D6,DB!A:I,9,0),"")</f>
        <v>Latis</v>
      </c>
    </row>
    <row r="7" spans="1:13">
      <c r="A7" s="124" t="s">
        <v>39120</v>
      </c>
      <c r="B7" s="124" t="str">
        <f>IFERROR(VLOOKUP(D7,DB!A:K,11,0),"")</f>
        <v>R5</v>
      </c>
      <c r="C7" s="124">
        <v>2</v>
      </c>
      <c r="D7" s="124" t="s">
        <v>38397</v>
      </c>
      <c r="E7" s="124" t="s">
        <v>39021</v>
      </c>
      <c r="F7" s="125">
        <v>45972.345590277779</v>
      </c>
      <c r="G7" s="126">
        <f t="shared" ca="1" si="1"/>
        <v>1.7247685173060745E-3</v>
      </c>
      <c r="H7" s="125">
        <v>45972.336192129631</v>
      </c>
      <c r="I7" s="124" t="str">
        <f>IFERROR(VLOOKUP(D7,DB!A:F,6,0),"")</f>
        <v>SCECO</v>
      </c>
      <c r="J7" s="124" t="str">
        <f>IFERROR(VLOOKUP(D7,DB!A:G,7,0),"")</f>
        <v>Haj Removal</v>
      </c>
      <c r="K7" s="124" t="s">
        <v>39121</v>
      </c>
      <c r="L7" s="124" t="str">
        <f>IFERROR(VLOOKUP(D7,DB!A:I,9,0),"")</f>
        <v>Latis</v>
      </c>
    </row>
    <row r="8" spans="1:13">
      <c r="A8" s="124"/>
      <c r="B8" s="124" t="str">
        <f>IFERROR(VLOOKUP(D8,DB!A:K,11,0),"")</f>
        <v>R5</v>
      </c>
      <c r="C8" s="124">
        <v>1</v>
      </c>
      <c r="D8" s="124" t="s">
        <v>32400</v>
      </c>
      <c r="E8" s="124" t="s">
        <v>39021</v>
      </c>
      <c r="F8" s="125"/>
      <c r="G8" s="126">
        <f t="shared" ca="1" si="1"/>
        <v>45972.347315046296</v>
      </c>
      <c r="H8" s="125">
        <v>45972.342164351852</v>
      </c>
      <c r="I8" s="124" t="str">
        <f>IFERROR(VLOOKUP(D8,DB!A:F,6,0),"")</f>
        <v>SCECO</v>
      </c>
      <c r="J8" s="124" t="str">
        <f>IFERROR(VLOOKUP(D8,DB!A:G,7,0),"")</f>
        <v>Vandalized</v>
      </c>
      <c r="K8" s="124" t="s">
        <v>39122</v>
      </c>
      <c r="L8" s="124" t="str">
        <f>IFERROR(VLOOKUP(D8,DB!A:I,9,0),"")</f>
        <v>Latis</v>
      </c>
    </row>
    <row r="9" spans="1:13">
      <c r="A9" s="124"/>
      <c r="B9" s="124" t="str">
        <f>IFERROR(VLOOKUP(D9,DB!A:K,11,0),"")</f>
        <v/>
      </c>
      <c r="C9" s="124"/>
      <c r="D9" s="124"/>
      <c r="E9" s="124"/>
      <c r="F9" s="125"/>
      <c r="G9" s="126">
        <f t="shared" ca="1" si="1"/>
        <v>45972.347315046296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45972.347315046296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45972.347315046296</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45972.347315046296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45972.347315046296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45972.347315046296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45972.347315046296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45972.347315046296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45972.347315046296</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45972.347315046296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45972.347315046296</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5"/>
      <c r="G20" s="126">
        <f t="shared" ca="1" si="1"/>
        <v>45972.347315046296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45972.347315046296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45972.347315046296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45972.347315046296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45972.347315046296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45972.347315046296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45972.347315046296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45972.347315046296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45972.347315046296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45972.347315046296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45972.347315046296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45972.347315046296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45972.347315046296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45972.347315046296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45972.347315046296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45972.347315046296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45972.347315046296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45972.347315046296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45972.347315046296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45972.347315046296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45972.347315046296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45972.347315046296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45972.347315046296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45972.347315046296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45972.347315046296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45972.347315046296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45972.347315046296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45972.347315046296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45972.347315046296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45972.347315046296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45972.347315046296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45972.347315046296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45972.347315046296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45972.347315046296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45972.347315046296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45972.347315046296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45972.347315046296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45972.347315046296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45972.347315046296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45972.347315046296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45972.347315046296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45972.347315046296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45972.347315046296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45972.347315046296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45972.347315046296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45972.347315046296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45972.347315046296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45972.347315046296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45972.347315046296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45972.347315046296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45972.347315046296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45972.347315046296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45972.347315046296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45972.347315046296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45972.347315046296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45972.347315046296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45972.347315046296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45972.347315046296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45972.347315046296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45972.347315046296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45972.347315046296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45972.347315046296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45972.347315046296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45972.347315046296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45972.347315046296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45972.347315046296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45972.347315046296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45972.347315046296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45972.347315046296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45972.347315046296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45972.347315046296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45972.347315046296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45972.347315046296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45972.347315046296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45972.347315046296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45972.347315046296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45972.347315046296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45972.347315046296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45972.347315046296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45972.347315046296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45972.347315046296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45972.347315046296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45972.347315046296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45972.347315046296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45972.347315046296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45972.347315046296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45972.347315046296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45972.347315046296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45972.347315046296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45972.347315046296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45972.347315046296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45972.347315046296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45972.347315046296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45972.347315046296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45972.347315046296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45972.347315046296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45972.347315046296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45972.347315046296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45972.347315046296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45972.347315046296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45972.347315046296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45972.347315046296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45972.347315046296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45972.347315046296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45972.347315046296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45972.347315046296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45972.347315046296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45972.347315046296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45972.347315046296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45972.347315046296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45972.347315046296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45972.347315046296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45972.347315046296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45972.347315046296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45972.347315046296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45972.347315046296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45972.347315046296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45972.347315046296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45972.347315046296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45972.347315046296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45972.347315046296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45972.347315046296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45972.347315046296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45972.347315046296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45972.347315046296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45972.347315046296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45972.347315046296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45972.347315046296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45972.347315046296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45972.347315046296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45972.347315046296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45972.347315046296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45972.347315046296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45972.347315046296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45972.347315046296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45972.347315046296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45972.347315046296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45972.347315046296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45972.347315046296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45972.347315046296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45972.347315046296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45972.347315046296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45972.347315046296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45972.347315046296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45972.347315046296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45972.347315046296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45972.347315046296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45972.347315046296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45972.347315046296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45972.347315046296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45972.347315046296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45972.347315046296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45972.347315046296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45972.347315046296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45972.347315046296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45972.347315046296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45972.347315046296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45972.347315046296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45972.347315046296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45972.347315046296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45972.347315046296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45972.347315046296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45972.347315046296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45972.347315046296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45972.347315046296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45972.347315046296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45972.347315046296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45972.347315046296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45972.347315046296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45972.347315046296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45972.347315046296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45972.347315046296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45972.347315046296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45972.347315046296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45972.347315046296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45972.347315046296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45972.347315046296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45972.347315046296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45972.347315046296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45972.347315046296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45972.347315046296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45972.347315046296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45972.347315046296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45972.347315046296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45972.347315046296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45972.347315046296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45972.347315046296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45972.347315046296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45972.347315046296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45972.347315046296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45972.347315046296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45972.347315046296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45972.347315046296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45972.347315046296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45972.347315046296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45972.347315046296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45972.347315046296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45972.347315046296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45972.347315046296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45972.347315046296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45972.347315046296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45972.347315046296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45972.347315046296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45972.347315046296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45972.347315046296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45972.347315046296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45972.347315046296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45972.347315046296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45972.347315046296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45972.347315046296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45972.347315046296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45972.347315046296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45972.347315046296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45972.347315046296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45972.347315046296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45972.347315046296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45972.347315046296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45972.347315046296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45972.347315046296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45972.347315046296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45972.347315046296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45972.347315046296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45972.347315046296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45972.347315046296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45972.347315046296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45972.347315046296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45972.347315046296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45972.347315046296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45972.347315046296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45972.347315046296</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4</v>
      </c>
      <c r="D2" s="141" t="s">
        <v>29823</v>
      </c>
      <c r="E2" s="124" t="s">
        <v>39021</v>
      </c>
      <c r="F2" s="157">
        <v>45972.32099537037</v>
      </c>
      <c r="G2" s="105">
        <f t="shared" ref="G2:G4" ca="1" si="0">IFERROR(NOW()-F2,"-")</f>
        <v>2.6319675926060881E-2</v>
      </c>
      <c r="H2" s="143">
        <v>45972.312824074077</v>
      </c>
      <c r="I2" s="141" t="str">
        <f>IFERROR(VLOOKUP(D2,DB!A:F,6,0),"")</f>
        <v>SCECO</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45972.347315046296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45972.347315046296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45972.347315046296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45972.347315046296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45972.347315046296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45972.347315046296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45972.347315046296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45972.347315046296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45972.347315046296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45972.347315046296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45972.347315046296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45972.347315046296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45972.347315046296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45972.347315046296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45972.347315046296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45972.347315046296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45972.347315046296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45972.347315046296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45972.347315046296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45972.347315046296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45972.347315046296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45972.347315046296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45972.347315046296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45972.347315046296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45972.347315046296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45972.347315046296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45972.347315046296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45972.347315046296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45972.347315046296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45972.347315046296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45972.347315046296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45972.347315046296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45972.347315046296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45972.347315046296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45972.347315046296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45972.347315046296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45972.347315046296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45972.347315046296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45972.347315046296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45972.347315046296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45972.347315046296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45972.347315046296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45972.347315046296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45972.347315046296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45972.347315046296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45972.347315046296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45972.347315046296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45972.347315046296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45972.347315046296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45972.347315046296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45972.347315046296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45972.347315046296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45972.347315046296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45972.347315046296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45972.347315046296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45972.347315046296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45972.347315046296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45972.347315046296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45972.347315046296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45972.347315046296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45972.347315046296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45972.347315046296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45972.347315046296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45972.347315046296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45972.347315046296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45972.347315046296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45972.347315046296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45972.347315046296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45972.347315046296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45972.347315046296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45972.347315046296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45972.347315046296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45972.347315046296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45972.347315046296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45972.347315046296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45972.347315046296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45972.347315046296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45972.347315046296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45972.347315046296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45972.347315046296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45972.347315046296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45972.347315046296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45972.347315046296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45972.347315046296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45972.347315046296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45972.347315046296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45972.347315046296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45972.347315046296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45972.347315046296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45972.347315046296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45972.347315046296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45972.347315046296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45972.347315046296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45972.347315046296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45972.347315046296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45972.347315046296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45972.347315046296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45972.347315046296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45972.347315046296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45972.347315046296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45972.347315046296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45972.347315046296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45972.347315046296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45972.347315046296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45972.347315046296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45972.347315046296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45972.347315046296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45972.347315046296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45972.347315046296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45972.347315046296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45972.347315046296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45972.347315046296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45972.347315046296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45972.347315046296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45972.347315046296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45972.347315046296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45972.347315046296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45972.347315046296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45972.347315046296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45972.347315046296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45972.347315046296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45972.347315046296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45972.347315046296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45972.347315046296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45972.347315046296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45972.347315046296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45972.347315046296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45972.347315046296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45972.347315046296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45972.347315046296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45972.347315046296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45972.347315046296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45972.347315046296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45972.347315046296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45972.347315046296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45972.347315046296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45972.347315046296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45972.347315046296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45972.347315046296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45972.347315046296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45972.347315046296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45972.347315046296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45972.347315046296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45972.347315046296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45972.347315046296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45972.347315046296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45972.347315046296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45972.347315046296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45972.347315046296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45972.347315046296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45972.347315046296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45972.347315046296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45972.347315046296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45972.347315046296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45972.347315046296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45972.347315046296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45972.347315046296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45972.347315046296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45972.347315046296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45972.347315046296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45972.347315046296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45972.347315046296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45972.347315046296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45972.347315046296</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