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19" documentId="120_S{2AC9BD13-BADA-5192-A53E-5A8FF88502F6}" xr6:coauthVersionLast="47" xr6:coauthVersionMax="47" xr10:uidLastSave="{4646A121-E297-4DE0-A09C-E408EF92F4C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2" i="4"/>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<sst xmlns="http://schemas.openxmlformats.org/spreadsheetml/2006/main" count="180277" uniqueCount="39123">
  <si>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</si>
  <si>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</si>
  <si>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</si>
  <si>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</si>
  <si>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</si>
  <si>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</si>
  <si>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</si>
  <si>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</si>
  <si>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</si>
  <si>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</si>
  <si>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</si>
  <si>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</si>
  <si>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</si>
  <si>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</si>
  <si>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</si>
  <si>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</si>
  <si>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</si>
  <si>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</si>
  <si>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</si>
  <si>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</si>
  <si>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</si>
  <si>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</si>
  <si>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</si>
  <si>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</si>
  <si>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</si>
  <si>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</si>
  <si>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</si>
  <si>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</si>
  <si>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</si>
  <si>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</si>
  <si>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</si>
  <si>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</si>
  <si>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</si>
  <si>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</si>
  <si>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</si>
  <si>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</si>
  <si>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</si>
  <si>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</si>
  <si>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</si>
  <si>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</si>
  <si>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</si>
  <si>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</si>
  <si>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</si>
  <si>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</si>
  <si>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</si>
  <si>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</si>
  <si>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</si>
  <si>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</si>
  <si>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</si>
  <si>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</si>
  <si>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</si>
  <si>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</si>
  <si>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</si>
  <si>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</si>
  <si>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</si>
  <si>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</si>
  <si>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</si>
  <si>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</si>
  <si>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</si>
  <si>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</si>
  <si>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</si>
  <si>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</si>
  <si>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</si>
  <si>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</si>
  <si>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</si>
  <si>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</si>
  <si>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</si>
  <si>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</si>
  <si>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</si>
  <si>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</si>
  <si>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</si>
  <si>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</si>
  <si>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</si>
  <si>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</si>
  <si>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</si>
  <si>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</si>
  <si>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</si>
  <si>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</si>
  <si>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</si>
  <si>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</si>
  <si>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</si>
  <si>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</si>
  <si>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</si>
  <si>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</si>
  <si>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</si>
  <si>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</si>
  <si>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</si>
  <si>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</si>
  <si>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</si>
  <si>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</si>
  <si>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</si>
  <si>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</si>
  <si>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</si>
  <si>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</si>
  <si>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</si>
  <si>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</si>
  <si>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</si>
  <si>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</si>
  <si>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</si>
  <si>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</si>
  <si>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</si>
  <si>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</si>
  <si>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</si>
  <si>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</si>
  <si>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</si>
  <si>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</si>
  <si>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</si>
  <si>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</si>
  <si>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</si>
  <si>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</si>
  <si>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</si>
  <si>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</si>
  <si>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</si>
  <si>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</si>
  <si>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</si>
  <si>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</si>
  <si>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</si>
  <si>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</si>
  <si>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</si>
  <si>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</si>
  <si>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</si>
  <si>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</si>
  <si>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</si>
  <si>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</si>
  <si>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</si>
  <si>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</si>
  <si>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</si>
  <si>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</si>
  <si>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</si>
  <si>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</si>
  <si>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</si>
  <si>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</si>
  <si>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</si>
  <si>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</si>
  <si>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</si>
  <si>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</si>
  <si>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</si>
  <si>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</si>
  <si>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</si>
  <si>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</si>
  <si>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</si>
  <si>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</si>
  <si>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</si>
  <si>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</si>
  <si>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</si>
  <si>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</si>
  <si>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</si>
  <si>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</si>
  <si>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</si>
  <si>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</si>
  <si>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</si>
  <si>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</si>
  <si>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</si>
  <si>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</si>
  <si>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</si>
  <si>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</si>
  <si>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</si>
  <si>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</si>
  <si>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</si>
  <si>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</si>
  <si>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</si>
  <si>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</si>
  <si>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</si>
  <si>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</si>
  <si>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</si>
  <si>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</si>
  <si>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</si>
  <si>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</si>
  <si>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</si>
  <si>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</si>
  <si>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</si>
  <si>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</si>
  <si>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</si>
  <si>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</si>
  <si>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</si>
  <si>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</si>
  <si>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</si>
  <si>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</si>
  <si>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</si>
  <si>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</si>
  <si>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</si>
  <si>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</si>
  <si>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</si>
  <si>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</si>
  <si>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</si>
  <si>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</si>
  <si>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</si>
  <si>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</si>
  <si>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</si>
  <si>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</si>
  <si>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</si>
  <si>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</si>
  <si>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</si>
  <si>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</si>
  <si>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</si>
  <si>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</si>
  <si>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</si>
  <si>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</si>
  <si>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</si>
  <si>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</si>
  <si>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</si>
  <si>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</si>
  <si>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</si>
  <si>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</si>
  <si>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</si>
  <si>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</si>
  <si>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</si>
  <si>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</si>
  <si>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</si>
  <si>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</si>
  <si>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</si>
  <si>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</si>
  <si>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</si>
  <si>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</si>
  <si>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</si>
  <si>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</si>
  <si>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</si>
  <si>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</si>
  <si>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</si>
  <si>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</si>
  <si>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</si>
  <si>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</si>
  <si>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</si>
  <si>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</si>
  <si>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</si>
  <si>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</si>
  <si>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</si>
  <si>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</si>
  <si>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</si>
  <si>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</si>
  <si>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</si>
  <si>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</si>
  <si>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</si>
  <si>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</si>
  <si>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</si>
  <si>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</si>
  <si>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</si>
  <si>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</si>
  <si>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</si>
  <si>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</si>
  <si>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</si>
  <si>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</si>
  <si>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</si>
  <si>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</si>
  <si>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</si>
  <si>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</si>
  <si>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</si>
  <si>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</si>
  <si>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</si>
  <si>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</si>
  <si>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</si>
  <si>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</si>
  <si>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</si>
  <si>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</si>
  <si>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</si>
  <si>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</si>
  <si>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</si>
  <si>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</si>
  <si>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</si>
  <si>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</si>
  <si>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</si>
  <si>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</si>
  <si>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</si>
  <si>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</si>
  <si>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</si>
  <si>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</si>
  <si>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</si>
  <si>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</si>
  <si>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</si>
  <si>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</si>
  <si>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</si>
  <si>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</si>
  <si>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</si>
  <si>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</si>
  <si>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</si>
  <si>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</si>
  <si>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</si>
  <si>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</si>
  <si>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</si>
  <si>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</si>
  <si>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</si>
  <si>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</si>
  <si>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</si>
  <si>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</si>
  <si>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</si>
  <si>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</si>
  <si>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</si>
  <si>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</si>
  <si>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</si>
  <si>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</si>
  <si>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</si>
  <si>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</si>
  <si>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</si>
  <si>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</si>
  <si>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</si>
  <si>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</si>
  <si>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</si>
  <si>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</si>
  <si>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</si>
  <si>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</si>
  <si>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</si>
  <si>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</si>
  <si>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</si>
  <si>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</si>
  <si>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</si>
  <si>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</si>
  <si>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</si>
  <si>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</si>
  <si>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</si>
  <si>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</si>
  <si>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</si>
  <si>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</si>
  <si>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</si>
  <si>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</si>
  <si>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</si>
  <si>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</si>
  <si>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</si>
  <si>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</si>
  <si>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</si>
  <si>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</si>
  <si>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</si>
  <si>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</si>
  <si>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</si>
  <si>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</si>
  <si>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</si>
  <si>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</si>
  <si>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</si>
  <si>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</si>
  <si>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</si>
  <si>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</si>
  <si>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</si>
  <si>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</si>
  <si>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</si>
  <si>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</si>
  <si>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</si>
  <si>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</si>
  <si>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</si>
  <si>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</si>
  <si>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</si>
  <si>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</si>
  <si>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</si>
  <si>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</si>
  <si>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</si>
  <si>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</si>
  <si>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</si>
  <si>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</si>
  <si>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</si>
  <si>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</si>
  <si>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</si>
  <si>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</si>
  <si>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</si>
  <si>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</si>
  <si>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</si>
  <si>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</si>
  <si>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</si>
  <si>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</si>
  <si>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</si>
  <si>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</si>
  <si>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</si>
  <si>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</si>
  <si>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</si>
  <si>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</si>
  <si>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</si>
  <si>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</si>
  <si>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</si>
  <si>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</si>
  <si>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</si>
  <si>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</si>
  <si>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</si>
  <si>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</si>
  <si>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</si>
  <si>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</si>
  <si>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</si>
  <si>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</si>
  <si>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</si>
  <si>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</si>
  <si>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</si>
  <si>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</si>
  <si>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</si>
  <si>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</si>
  <si>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</si>
  <si>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</si>
  <si>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</si>
  <si>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</si>
  <si>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</si>
  <si>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</si>
  <si>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</si>
  <si>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</si>
  <si>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</si>
  <si>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</si>
  <si>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</si>
  <si>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</si>
  <si>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</si>
  <si>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</si>
  <si>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</si>
  <si>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</si>
  <si>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</si>
  <si>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</si>
  <si>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</si>
  <si>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</si>
  <si>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</si>
  <si>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</si>
  <si>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</si>
  <si>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</si>
  <si>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</si>
  <si>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</si>
  <si>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</si>
  <si>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</si>
  <si>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</si>
  <si>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</si>
  <si>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</si>
  <si>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</si>
  <si>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</si>
  <si>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</si>
  <si>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</si>
  <si>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</si>
  <si>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</si>
  <si>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</si>
  <si>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</si>
  <si>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</si>
  <si>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</si>
  <si>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</si>
  <si>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</si>
  <si>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</si>
  <si>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</si>
  <si>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</si>
  <si>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</si>
  <si>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</si>
  <si>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</si>
  <si>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</si>
  <si>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</si>
  <si>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</si>
  <si>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</si>
  <si>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</si>
  <si>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</si>
  <si>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</si>
  <si>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</si>
  <si>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</si>
  <si>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</si>
  <si>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</si>
  <si>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</si>
  <si>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</si>
  <si>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</si>
  <si>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</si>
  <si>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</si>
  <si>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</si>
  <si>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</si>
  <si>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</si>
  <si>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</si>
  <si>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</si>
  <si>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</si>
  <si>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</si>
  <si>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</si>
  <si>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</si>
  <si>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</si>
  <si>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</si>
  <si>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</si>
  <si>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</si>
  <si>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</si>
  <si>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</si>
  <si>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</si>
  <si>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</si>
  <si>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</si>
  <si>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</si>
  <si>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</si>
  <si>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</si>
  <si>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</si>
  <si>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</si>
  <si>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</si>
  <si>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</si>
  <si>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</si>
  <si>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</si>
  <si>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</si>
  <si>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</si>
  <si>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</si>
  <si>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</si>
  <si>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</si>
  <si>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</si>
  <si>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</si>
  <si>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</si>
  <si>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</si>
  <si>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</si>
  <si>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</si>
  <si>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</si>
  <si>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</si>
  <si>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</si>
  <si>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</si>
  <si>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</si>
  <si>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</si>
  <si>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</si>
  <si>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</si>
  <si>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</si>
  <si>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</si>
  <si>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</si>
  <si>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</si>
  <si>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</si>
  <si>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</si>
  <si>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</si>
  <si>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</si>
  <si>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</si>
  <si>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</si>
  <si>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</si>
  <si>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</si>
  <si>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</si>
  <si>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</si>
  <si>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</si>
  <si>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</si>
  <si>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</si>
  <si>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</si>
  <si>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</si>
  <si>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</si>
  <si>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</si>
  <si>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</si>
  <si>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</si>
  <si>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</si>
  <si>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</si>
  <si>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</si>
  <si>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</si>
  <si>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</si>
  <si>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</si>
  <si>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</si>
  <si>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</si>
  <si>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</si>
  <si>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</si>
  <si>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</si>
  <si>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</si>
  <si>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</si>
  <si>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</si>
  <si>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</si>
  <si>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</si>
  <si>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</si>
  <si>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</si>
  <si>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</si>
  <si>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</si>
  <si>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</si>
  <si>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</si>
  <si>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</si>
  <si>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</si>
  <si>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</si>
  <si>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</si>
  <si>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</si>
  <si>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</si>
  <si>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</si>
  <si>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</si>
  <si>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</si>
  <si>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</si>
  <si>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</si>
  <si>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</si>
  <si>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</si>
  <si>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</si>
  <si>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</si>
  <si>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</si>
  <si>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</si>
  <si>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</si>
  <si>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</si>
  <si>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</si>
  <si>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</si>
  <si>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</si>
  <si>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</si>
  <si>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</si>
  <si>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</si>
  <si>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</si>
  <si>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</si>
  <si>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</si>
  <si>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</si>
  <si>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</si>
  <si>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</si>
  <si>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</si>
  <si>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</si>
  <si>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</si>
  <si>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</si>
  <si>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</si>
  <si>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</si>
  <si>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</si>
  <si>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</si>
  <si>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</si>
  <si>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</si>
  <si>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</si>
  <si>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</si>
  <si>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</si>
  <si>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</si>
  <si>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</si>
  <si>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</si>
  <si>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</si>
  <si>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</si>
  <si>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</si>
  <si>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</si>
  <si>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</si>
  <si>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</si>
  <si>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</si>
  <si>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</si>
  <si>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</si>
  <si>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</si>
  <si>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</si>
  <si>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</si>
  <si>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</si>
  <si>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</si>
  <si>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</si>
  <si>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</si>
  <si>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</si>
  <si>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</si>
  <si>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</si>
  <si>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</si>
  <si>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</si>
  <si>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</si>
  <si>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</si>
  <si>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</si>
  <si>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</si>
  <si>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</si>
  <si>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</si>
  <si>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</si>
  <si>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</si>
  <si>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</si>
  <si>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</si>
  <si>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</si>
  <si>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</si>
  <si>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</si>
  <si>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</si>
  <si>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</si>
  <si>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</si>
  <si>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</si>
  <si>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</si>
  <si>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</si>
  <si>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</si>
  <si>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</si>
  <si>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</si>
  <si>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</si>
  <si>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</si>
  <si>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</si>
  <si>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</si>
  <si>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</si>
  <si>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</si>
  <si>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</si>
  <si>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</si>
  <si>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</si>
  <si>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</si>
  <si>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</si>
  <si>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</si>
  <si>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</si>
  <si>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</si>
  <si>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</si>
  <si>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</si>
  <si>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</si>
  <si>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</si>
  <si>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</si>
  <si>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</si>
  <si>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</si>
  <si>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</si>
  <si>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</si>
  <si>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</si>
  <si>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</si>
  <si>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</si>
  <si>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</si>
  <si>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</si>
  <si>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</si>
  <si>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</si>
  <si>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</si>
  <si>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</si>
  <si>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</si>
  <si>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</si>
  <si>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</si>
  <si>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</si>
  <si>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</si>
  <si>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</si>
  <si>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</si>
  <si>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</si>
  <si>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</si>
  <si>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</si>
  <si>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</si>
  <si>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</si>
  <si>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</si>
  <si>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</si>
  <si>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</si>
  <si>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</si>
  <si>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</si>
  <si>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</si>
  <si>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</si>
  <si>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</si>
  <si>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</si>
  <si>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</si>
  <si>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</si>
  <si>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</si>
  <si>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</si>
  <si>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</si>
  <si>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</si>
  <si>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</si>
  <si>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</si>
  <si>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</si>
  <si>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</si>
  <si>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</si>
  <si>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</si>
  <si>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</si>
  <si>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</si>
  <si>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</si>
  <si>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</si>
  <si>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</si>
  <si>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</si>
  <si>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</si>
  <si>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</si>
  <si>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</si>
  <si>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</si>
  <si>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</si>
  <si>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</si>
  <si>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</si>
  <si>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</si>
  <si>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</si>
  <si>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</si>
  <si>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</si>
  <si>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</si>
  <si>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</si>
  <si>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</si>
  <si>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</si>
  <si>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</si>
  <si>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</si>
  <si>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</si>
  <si>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</si>
  <si>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</si>
  <si>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</si>
  <si>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</si>
  <si>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</si>
  <si>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</si>
  <si>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</si>
  <si>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</si>
  <si>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</si>
  <si>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</si>
  <si>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</si>
  <si>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</si>
  <si>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</si>
  <si>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</si>
  <si>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</si>
  <si>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</si>
  <si>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</si>
  <si>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</si>
  <si>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</si>
  <si>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</si>
  <si>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</si>
  <si>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</si>
  <si>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</si>
  <si>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</si>
  <si>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</si>
  <si>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</si>
  <si>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</si>
  <si>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</si>
  <si>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</si>
  <si>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</si>
  <si>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</si>
  <si>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</si>
  <si>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</si>
  <si>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</si>
  <si>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</si>
  <si>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</si>
  <si>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</si>
  <si>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</si>
  <si>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</si>
  <si>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</si>
  <si>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</si>
  <si>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</si>
  <si>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</si>
  <si>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</si>
  <si>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</si>
  <si>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</si>
  <si>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</si>
  <si>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</si>
  <si>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</si>
  <si>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</si>
  <si>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</si>
  <si>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</si>
  <si>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</si>
  <si>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</si>
  <si>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</si>
  <si>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</si>
  <si>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</si>
  <si>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</si>
  <si>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</si>
  <si>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</si>
  <si>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</si>
  <si>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</si>
  <si>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</si>
  <si>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</si>
  <si>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</si>
  <si>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</si>
  <si>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</si>
  <si>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</si>
  <si>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</si>
  <si>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</si>
  <si>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</si>
  <si>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</si>
  <si>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</si>
  <si>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</si>
  <si>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</si>
  <si>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</si>
  <si>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</si>
  <si>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</si>
  <si>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</si>
  <si>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</si>
  <si>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</si>
  <si>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</si>
  <si>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</si>
  <si>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</si>
  <si>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</si>
  <si>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</si>
  <si>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</si>
  <si>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</si>
  <si>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</si>
  <si>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</si>
  <si>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</si>
  <si>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</si>
  <si>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</si>
  <si>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</si>
  <si>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</si>
  <si>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</si>
  <si>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</si>
  <si>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</si>
  <si>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</si>
  <si>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</si>
  <si>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</si>
  <si>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</si>
  <si>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</si>
  <si>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</si>
  <si>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</si>
  <si>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</si>
  <si>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</si>
  <si>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</si>
  <si>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</si>
  <si>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</si>
  <si>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</si>
  <si>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</si>
  <si>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</si>
  <si>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</si>
  <si>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</si>
  <si>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</si>
  <si>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</si>
  <si>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</si>
  <si>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</si>
  <si>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</si>
  <si>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</si>
  <si>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</si>
  <si>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</si>
  <si>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</si>
  <si>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</si>
  <si>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</si>
  <si>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</si>
  <si>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</si>
  <si>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</si>
  <si>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</si>
  <si>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</si>
  <si>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</si>
  <si>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</si>
  <si>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</si>
  <si>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</si>
  <si>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</si>
  <si>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</si>
  <si>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</si>
  <si>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</si>
  <si>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</si>
  <si>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</si>
  <si>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</si>
  <si>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</si>
  <si>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</si>
  <si>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</si>
  <si>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</si>
  <si>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</si>
  <si>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</si>
  <si>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</si>
  <si>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</si>
  <si>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</si>
  <si>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</si>
  <si>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</si>
  <si>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</si>
  <si>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</si>
  <si>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</si>
  <si>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</si>
  <si>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</si>
  <si>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</si>
  <si>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</si>
  <si>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</si>
  <si>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</si>
  <si>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</si>
  <si>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</si>
  <si>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</si>
  <si>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</si>
  <si>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</si>
  <si>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</si>
  <si>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</si>
  <si>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</si>
  <si>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</si>
  <si>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</si>
  <si>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</si>
  <si>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</si>
  <si>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</si>
  <si>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</si>
  <si>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</si>
  <si>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</si>
  <si>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</si>
  <si>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</si>
  <si>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</si>
  <si>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</si>
  <si>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</si>
  <si>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</si>
  <si>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</si>
  <si>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</si>
  <si>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</si>
  <si>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</si>
  <si>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</si>
  <si>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</si>
  <si>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</si>
  <si>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</si>
  <si>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</si>
  <si>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</si>
  <si>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</si>
  <si>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</si>
  <si>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</si>
  <si>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</si>
  <si>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</si>
  <si>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</si>
  <si>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</si>
  <si>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</si>
  <si>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</si>
  <si>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</si>
  <si>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</si>
  <si>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</si>
  <si>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</si>
  <si>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</si>
  <si>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</si>
  <si>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</si>
  <si>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</si>
  <si>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</si>
  <si>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</si>
  <si>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</si>
  <si>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</si>
  <si>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</si>
  <si>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</si>
  <si>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</si>
  <si>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</si>
  <si>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</si>
  <si>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</si>
  <si>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</si>
  <si>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</si>
  <si>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</si>
  <si>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</si>
  <si>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</si>
  <si>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</si>
  <si>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</si>
  <si>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</si>
  <si>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</si>
  <si>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</si>
  <si>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</si>
  <si>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</si>
  <si>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</si>
  <si>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</si>
  <si>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</si>
  <si>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</si>
  <si>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</si>
  <si>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</si>
  <si>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</si>
  <si>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</si>
  <si>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</si>
  <si>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</si>
  <si>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</si>
  <si>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</si>
  <si>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</si>
  <si>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</si>
  <si>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</si>
  <si>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</si>
  <si>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</si>
  <si>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</si>
  <si>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</si>
  <si>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</si>
  <si>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</si>
  <si>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</si>
  <si>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</si>
  <si>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</si>
  <si>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</si>
  <si>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</si>
  <si>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</si>
  <si>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</si>
  <si>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</si>
  <si>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</si>
  <si>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</si>
  <si>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</si>
  <si>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</si>
  <si>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</si>
  <si>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</si>
  <si>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</si>
  <si>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</si>
  <si>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</si>
  <si>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</si>
  <si>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</si>
  <si>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</si>
  <si>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</si>
  <si>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</si>
  <si>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</si>
  <si>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</si>
  <si>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</si>
  <si>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</si>
  <si>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</si>
  <si>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</si>
  <si>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</si>
  <si>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</si>
  <si>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</si>
  <si>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</si>
  <si>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</si>
  <si>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</si>
  <si>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</si>
  <si>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</si>
  <si>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</si>
  <si>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</si>
  <si>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</si>
  <si>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</si>
  <si>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</si>
  <si>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</si>
  <si>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</si>
  <si>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</si>
  <si>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</si>
  <si>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</si>
  <si>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</si>
  <si>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</si>
  <si>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</si>
  <si>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</si>
  <si>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</si>
  <si>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</si>
  <si>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</si>
  <si>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</si>
  <si>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</si>
  <si>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</si>
  <si>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</si>
  <si>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</si>
  <si>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</si>
  <si>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</si>
  <si>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</si>
  <si>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</si>
  <si>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</si>
  <si>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</si>
  <si>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</si>
  <si>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</si>
  <si>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</si>
  <si>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</si>
  <si>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</si>
  <si>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</si>
  <si>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</si>
  <si>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</si>
  <si>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</si>
  <si>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</si>
  <si>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</si>
  <si>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</si>
  <si>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</si>
  <si>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</si>
  <si>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</si>
  <si>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</si>
  <si>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</si>
  <si>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</si>
  <si>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</si>
  <si>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</si>
  <si>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</si>
  <si>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</si>
  <si>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</si>
  <si>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</si>
  <si>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</si>
  <si>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</si>
  <si>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</si>
  <si>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</si>
  <si>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</si>
  <si>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</si>
  <si>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</si>
  <si>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</si>
  <si>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</si>
  <si>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</si>
  <si>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</si>
  <si>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</si>
  <si>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</si>
  <si>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</si>
  <si>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</si>
  <si>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</si>
  <si>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</si>
  <si>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</si>
  <si>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</si>
  <si>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</si>
  <si>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</si>
  <si>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</si>
  <si>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</si>
  <si>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</si>
  <si>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</si>
  <si>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</si>
  <si>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</si>
  <si>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</si>
  <si>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</si>
  <si>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</si>
  <si>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</si>
  <si>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</si>
  <si>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</si>
  <si>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</si>
  <si>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</si>
  <si>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</si>
  <si>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</si>
  <si>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</si>
  <si>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</si>
  <si>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</si>
  <si>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</si>
  <si>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</si>
  <si>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</si>
  <si>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</si>
  <si>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</si>
  <si>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</si>
  <si>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</si>
  <si>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</si>
  <si>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</si>
  <si>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</si>
  <si>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</si>
  <si>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</si>
  <si>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</si>
  <si>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</si>
  <si>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</si>
  <si>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</si>
  <si>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</si>
  <si>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</si>
  <si>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</si>
  <si>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</si>
  <si>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</si>
  <si>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</si>
  <si>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</si>
  <si>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</si>
  <si>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</si>
  <si>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</si>
  <si>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</si>
  <si>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</si>
  <si>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</si>
  <si>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</si>
  <si>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</si>
  <si>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</si>
  <si>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</si>
  <si>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</si>
  <si>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</si>
  <si>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</si>
  <si>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</si>
  <si>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</si>
  <si>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</si>
  <si>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</si>
  <si>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</si>
  <si>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</si>
  <si>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</si>
  <si>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</si>
  <si>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</si>
  <si>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</si>
  <si>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</si>
  <si>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</si>
  <si>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</si>
  <si>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</si>
  <si>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</si>
  <si>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</si>
  <si>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</si>
  <si>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</si>
  <si>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</si>
  <si>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</si>
  <si>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</si>
  <si>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</si>
  <si>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</si>
  <si>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</si>
  <si>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</si>
  <si>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</si>
  <si>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</si>
  <si>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</si>
  <si>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</si>
  <si>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</si>
  <si>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</si>
  <si>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</si>
  <si>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</si>
  <si>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</si>
  <si>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</si>
  <si>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</si>
  <si>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</si>
  <si>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</si>
  <si>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</si>
  <si>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</si>
  <si>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</si>
  <si>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</si>
  <si>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</si>
  <si>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</si>
  <si>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</si>
  <si>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</si>
  <si>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</si>
  <si>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</si>
  <si>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</si>
  <si>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</si>
  <si>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</si>
  <si>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</si>
  <si>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</si>
  <si>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</si>
  <si>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</si>
  <si>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</si>
  <si>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</si>
  <si>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</si>
  <si>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</si>
  <si>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</si>
  <si>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</si>
  <si>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</si>
  <si>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</si>
  <si>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</si>
  <si>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</si>
  <si>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</si>
  <si>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</si>
  <si>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</si>
  <si>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</si>
  <si>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</si>
  <si>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</si>
  <si>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</si>
  <si>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</si>
  <si>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</si>
  <si>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</si>
  <si>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</si>
  <si>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</si>
  <si>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</si>
  <si>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</si>
  <si>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</si>
  <si>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</si>
  <si>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</si>
  <si>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</si>
  <si>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</si>
  <si>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</si>
  <si>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</si>
  <si>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</si>
  <si>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</si>
  <si>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</si>
  <si>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</si>
  <si>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</si>
  <si>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</si>
  <si>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</si>
  <si>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</si>
  <si>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</si>
  <si>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</si>
  <si>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</si>
  <si>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</si>
  <si>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</si>
  <si>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</si>
  <si>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</si>
  <si>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</si>
  <si>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</si>
  <si>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</si>
  <si>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</si>
  <si>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</si>
  <si>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</si>
  <si>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</si>
  <si>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</si>
  <si>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</si>
  <si>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</si>
  <si>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</si>
  <si>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</si>
  <si>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</si>
  <si>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</si>
  <si>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</si>
  <si>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</si>
  <si>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</si>
  <si>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</si>
  <si>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</si>
  <si>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</si>
  <si>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</si>
  <si>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</si>
  <si>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</si>
  <si>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</si>
  <si>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</si>
  <si>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</si>
  <si>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</si>
  <si>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</si>
  <si>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</si>
  <si>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</si>
  <si>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</si>
  <si>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</si>
  <si>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</si>
  <si>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</si>
  <si>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</si>
  <si>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</si>
  <si>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</si>
  <si>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</si>
  <si>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</si>
  <si>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</si>
  <si>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</si>
  <si>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</si>
  <si>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</si>
  <si>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</si>
  <si>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</si>
  <si>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</si>
  <si>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</si>
  <si>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</si>
  <si>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</si>
  <si>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</si>
  <si>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</si>
  <si>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</si>
  <si>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</si>
  <si>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</si>
  <si>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</si>
  <si>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</si>
  <si>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</si>
  <si>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</si>
  <si>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</si>
  <si>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</si>
  <si>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</si>
  <si>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</si>
  <si>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</si>
  <si>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</si>
  <si>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</si>
  <si>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</si>
  <si>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</si>
  <si>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</si>
  <si>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</si>
  <si>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</si>
  <si>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</si>
  <si>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</si>
  <si>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</si>
  <si>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</si>
  <si>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</si>
  <si>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</si>
  <si>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</si>
  <si>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</si>
  <si>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</si>
  <si>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</si>
  <si>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</si>
  <si>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</si>
  <si>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</si>
  <si>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</si>
  <si>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</si>
  <si>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</si>
  <si>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</si>
  <si>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</si>
  <si>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</si>
  <si>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</si>
  <si>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</si>
  <si>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</si>
  <si>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</si>
  <si>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</si>
  <si>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</si>
  <si>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</si>
  <si>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</si>
  <si>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</si>
  <si>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</si>
  <si>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</si>
  <si>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</si>
  <si>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</si>
  <si>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</si>
  <si>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</si>
  <si>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</si>
  <si>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</si>
  <si>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</si>
  <si>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</si>
  <si>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</si>
  <si>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</si>
  <si>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</si>
  <si>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</si>
  <si>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</si>
  <si>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</si>
  <si>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</si>
  <si>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</si>
  <si>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</si>
  <si>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</si>
  <si>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</si>
  <si>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</si>
  <si>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</si>
  <si>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</si>
  <si>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</si>
  <si>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</si>
  <si>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</si>
  <si>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</si>
  <si>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</si>
  <si>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</si>
  <si>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</si>
  <si>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</si>
  <si>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</si>
  <si>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</si>
  <si>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</si>
  <si>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</si>
  <si>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</si>
  <si>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</si>
  <si>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</si>
  <si>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</si>
  <si>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</si>
  <si>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</si>
  <si>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</si>
  <si>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</si>
  <si>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</si>
  <si>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</si>
  <si>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</si>
  <si>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</si>
  <si>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</si>
  <si>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</si>
  <si>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</si>
  <si>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</si>
  <si>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</si>
  <si>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</si>
  <si>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</si>
  <si>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</si>
  <si>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</si>
  <si>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</si>
  <si>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</si>
  <si>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</si>
  <si>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</si>
  <si>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</si>
  <si>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</si>
  <si>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</si>
  <si>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</si>
  <si>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</si>
  <si>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</si>
  <si>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</si>
  <si>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</si>
  <si>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</si>
  <si>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</si>
  <si>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</si>
  <si>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</si>
  <si>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</si>
  <si>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</si>
  <si>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</si>
  <si>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</si>
  <si>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</si>
  <si>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</si>
  <si>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</si>
  <si>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</si>
  <si>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</si>
  <si>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</si>
  <si>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</si>
  <si>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</si>
  <si>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</si>
  <si>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</si>
  <si>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</si>
  <si>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</si>
  <si>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</si>
  <si>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</si>
  <si>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</si>
  <si>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</si>
  <si>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</si>
  <si>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</si>
  <si>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</si>
  <si>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</si>
  <si>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</si>
  <si>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</si>
  <si>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</si>
  <si>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</si>
  <si>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</si>
  <si>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</si>
  <si>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</si>
  <si>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</si>
  <si>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</si>
  <si>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</si>
  <si>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</si>
  <si>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</si>
  <si>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</si>
  <si>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</si>
  <si>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</si>
  <si>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</si>
  <si>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</si>
  <si>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</si>
  <si>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</si>
  <si>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</si>
  <si>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</si>
  <si>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</si>
  <si>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</si>
  <si>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</si>
  <si>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</si>
  <si>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</si>
  <si>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</si>
  <si>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</si>
  <si>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</si>
  <si>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</si>
  <si>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</si>
  <si>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</si>
  <si>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</si>
  <si>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</si>
  <si>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</si>
  <si>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</si>
  <si>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</si>
  <si>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</si>
  <si>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</si>
  <si>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</si>
  <si>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</si>
  <si>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</si>
  <si>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</si>
  <si>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</si>
  <si>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</si>
  <si>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</si>
  <si>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</si>
  <si>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</si>
  <si>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</si>
  <si>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</si>
  <si>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</si>
  <si>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</si>
  <si>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</si>
  <si>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</si>
  <si>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</si>
  <si>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</si>
  <si>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</si>
  <si>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</si>
  <si>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</si>
  <si>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</si>
  <si>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</si>
  <si>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</si>
  <si>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</si>
  <si>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</si>
  <si>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</si>
  <si>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</si>
  <si>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</si>
  <si>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</si>
  <si>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</si>
  <si>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</si>
  <si>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</si>
  <si>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</si>
  <si>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</si>
  <si>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</si>
  <si>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</si>
  <si>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</si>
  <si>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</si>
  <si>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</si>
  <si>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</si>
  <si>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</si>
  <si>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</si>
  <si>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</si>
  <si>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</si>
  <si>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</si>
  <si>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</si>
  <si>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</si>
  <si>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</si>
  <si>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</si>
  <si>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</si>
  <si>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</si>
  <si>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</si>
  <si>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</si>
  <si>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</si>
  <si>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</si>
  <si>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</si>
  <si>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</si>
  <si>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</si>
  <si>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</si>
  <si>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</si>
  <si>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</si>
  <si>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</si>
  <si>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</si>
  <si>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</si>
  <si>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</si>
  <si>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</si>
  <si>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</si>
  <si>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</si>
  <si>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</si>
  <si>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</si>
  <si>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</si>
  <si>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</si>
  <si>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</si>
  <si>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</si>
  <si>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</si>
  <si>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</si>
  <si>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</si>
  <si>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</si>
  <si>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</si>
  <si>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</si>
  <si>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</si>
  <si>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</si>
  <si>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</si>
  <si>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</si>
  <si>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</si>
  <si>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</si>
  <si>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</si>
  <si>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</si>
  <si>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</si>
  <si>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</si>
  <si>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</si>
  <si>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</si>
  <si>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</si>
  <si>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</si>
  <si>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</si>
  <si>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</si>
  <si>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</si>
  <si>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</si>
  <si>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</si>
  <si>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</si>
  <si>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</si>
  <si>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</si>
  <si>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</si>
  <si>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</si>
  <si>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</si>
  <si>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</si>
  <si>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</si>
  <si>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</si>
  <si>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</si>
  <si>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</si>
  <si>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</si>
  <si>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</si>
  <si>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</si>
  <si>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</si>
  <si>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</si>
  <si>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</si>
  <si>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</si>
  <si>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</si>
  <si>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</si>
  <si>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</si>
  <si>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</si>
  <si>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</si>
  <si>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</si>
  <si>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</si>
  <si>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</si>
  <si>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</si>
  <si>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</si>
  <si>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</si>
  <si>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</si>
  <si>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</si>
  <si>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</si>
  <si>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</si>
  <si>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</si>
  <si>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</si>
  <si>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</si>
  <si>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</si>
  <si>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</si>
  <si>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</si>
  <si>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</si>
  <si>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</si>
  <si>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</si>
  <si>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</si>
  <si>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</si>
  <si>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</si>
  <si>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</si>
  <si>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</si>
  <si>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</si>
  <si>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</si>
  <si>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</si>
  <si>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</si>
  <si>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</si>
  <si>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</si>
  <si>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</si>
  <si>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</si>
  <si>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</si>
  <si>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</si>
  <si>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</si>
  <si>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</si>
  <si>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</si>
  <si>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</si>
  <si>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</si>
  <si>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</si>
  <si>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</si>
  <si>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</si>
  <si>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</si>
  <si>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</si>
  <si>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</si>
  <si>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</si>
  <si>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</si>
  <si>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</si>
  <si>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</si>
  <si>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</si>
  <si>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</si>
  <si>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</si>
  <si>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</si>
  <si>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</si>
  <si>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</si>
  <si>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</si>
  <si>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</si>
  <si>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</si>
  <si>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</si>
  <si>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</si>
  <si>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</si>
  <si>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</si>
  <si>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</si>
  <si>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</si>
  <si>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</si>
  <si>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</si>
  <si>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</si>
  <si>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</si>
  <si>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</si>
  <si>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</si>
  <si>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</si>
  <si>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</si>
  <si>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</si>
  <si>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</si>
  <si>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</si>
  <si>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</si>
  <si>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</si>
  <si>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</si>
  <si>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</si>
  <si>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</si>
  <si>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</si>
  <si>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</si>
  <si>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</si>
  <si>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</si>
  <si>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</si>
  <si>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</si>
  <si>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</si>
  <si>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</si>
  <si>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</si>
  <si>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</si>
  <si>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</si>
  <si>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</si>
  <si>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</si>
  <si>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</si>
  <si>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</si>
  <si>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</si>
  <si>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</si>
  <si>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</si>
  <si>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</si>
  <si>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</si>
  <si>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</si>
  <si>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</si>
  <si>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</si>
  <si>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</si>
  <si>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</si>
  <si>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</si>
  <si>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</si>
  <si>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</si>
  <si>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</si>
  <si>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</si>
  <si>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</si>
  <si>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</si>
  <si>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</si>
  <si>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</si>
  <si>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</si>
  <si>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</si>
  <si>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</si>
  <si>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</si>
  <si>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</si>
  <si>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</si>
  <si>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</si>
  <si>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</si>
  <si>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</si>
  <si>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</si>
  <si>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</si>
  <si>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</si>
  <si>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</si>
  <si>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</si>
  <si>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</si>
  <si>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</si>
  <si>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</si>
  <si>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</si>
  <si>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</si>
  <si>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</si>
  <si>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</si>
  <si>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</si>
  <si>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</si>
  <si>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</si>
  <si>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</si>
  <si>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</si>
  <si>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</si>
  <si>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</si>
  <si>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</si>
  <si>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</si>
  <si>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</si>
  <si>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</si>
  <si>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</si>
  <si>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</si>
  <si>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</si>
  <si>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</si>
  <si>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</si>
  <si>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</si>
  <si>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</si>
  <si>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</si>
  <si>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</si>
  <si>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</si>
  <si>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</si>
  <si>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</si>
  <si>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</si>
  <si>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</si>
  <si>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</si>
  <si>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</si>
  <si>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</si>
  <si>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</si>
  <si>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</si>
  <si>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</si>
  <si>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</si>
  <si>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</si>
  <si>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</si>
  <si>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</si>
  <si>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</si>
  <si>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</si>
  <si>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</si>
  <si>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</si>
  <si>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</si>
  <si>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</si>
  <si>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</si>
  <si>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</si>
  <si>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</si>
  <si>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</si>
  <si>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</si>
  <si>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</si>
  <si>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</si>
  <si>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</si>
  <si>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</si>
  <si>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</si>
  <si>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</si>
  <si>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</si>
  <si>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</si>
  <si>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</si>
  <si>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</si>
  <si>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</si>
  <si>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</si>
  <si>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</si>
  <si>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</si>
  <si>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</si>
  <si>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</si>
  <si>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</si>
  <si>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</si>
  <si>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</si>
  <si>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</si>
  <si>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</si>
  <si>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</si>
  <si>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</si>
  <si>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</si>
  <si>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</si>
  <si>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</si>
  <si>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</si>
  <si>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</si>
  <si>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</si>
  <si>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</si>
  <si>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</si>
  <si>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</si>
  <si>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</si>
  <si>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</si>
  <si>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</si>
  <si>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</si>
  <si>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</si>
  <si>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</si>
  <si>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</si>
  <si>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</si>
  <si>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</si>
  <si>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</si>
  <si>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</si>
  <si>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</si>
  <si>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</si>
  <si>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</si>
  <si>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</si>
  <si>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</si>
  <si>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</si>
  <si>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</si>
  <si>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</si>
  <si>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</si>
  <si>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</si>
  <si>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</si>
  <si>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</si>
  <si>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</si>
  <si>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</si>
  <si>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</si>
  <si>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</si>
  <si>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</si>
  <si>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</si>
  <si>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</si>
  <si>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</si>
  <si>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</si>
  <si>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</si>
  <si>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</si>
  <si>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</si>
  <si>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</si>
  <si>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</si>
  <si>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</si>
  <si>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</si>
  <si>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</si>
  <si>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</si>
  <si>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</si>
  <si>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</si>
  <si>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</si>
  <si>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</si>
  <si>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</si>
  <si>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</si>
  <si>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</si>
  <si>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</si>
  <si>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</si>
  <si>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</si>
  <si>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</si>
  <si>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</si>
  <si>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</si>
  <si>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</si>
  <si>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</si>
  <si>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</si>
  <si>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</si>
  <si>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</si>
  <si>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</si>
  <si>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</si>
  <si>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</si>
  <si>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</si>
  <si>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</si>
  <si>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</si>
  <si>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</si>
  <si>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</si>
  <si>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</si>
  <si>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</si>
  <si>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</si>
  <si>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</si>
  <si>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</si>
  <si>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</si>
  <si>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</si>
  <si>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</si>
  <si>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</si>
  <si>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</si>
  <si>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</si>
  <si>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</si>
  <si>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</si>
  <si>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</si>
  <si>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</si>
  <si>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</si>
  <si>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</si>
  <si>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</si>
  <si>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</si>
  <si>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</si>
  <si>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</si>
  <si>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</si>
  <si>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</si>
  <si>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</si>
  <si>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</si>
  <si>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</si>
  <si>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</si>
  <si>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</si>
  <si>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</si>
  <si>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</si>
  <si>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</si>
  <si>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</si>
  <si>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</si>
  <si>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</si>
  <si>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</si>
  <si>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</si>
  <si>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</si>
  <si>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</si>
  <si>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</si>
  <si>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</si>
  <si>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</si>
  <si>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</si>
  <si>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</si>
  <si>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</si>
  <si>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</si>
  <si>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</si>
  <si>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</si>
  <si>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</si>
  <si>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</si>
  <si>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</si>
  <si>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</si>
  <si>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</si>
  <si>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</si>
  <si>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</si>
  <si>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</si>
  <si>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</si>
  <si>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</si>
  <si>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</si>
  <si>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</si>
  <si>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</si>
  <si>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</si>
  <si>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</si>
  <si>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</si>
  <si>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</si>
  <si>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</si>
  <si>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</si>
  <si>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</si>
  <si>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</si>
  <si>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</si>
  <si>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</si>
  <si>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</si>
  <si>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</si>
  <si>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</si>
  <si>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</si>
  <si>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</si>
  <si>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</si>
  <si>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</si>
  <si>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</si>
  <si>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</si>
  <si>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</si>
  <si>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</si>
  <si>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</si>
  <si>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</si>
  <si>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</si>
  <si>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</si>
  <si>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</si>
  <si>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</si>
  <si>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</si>
  <si>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</si>
  <si>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</si>
  <si>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</si>
  <si>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</si>
  <si>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</si>
  <si>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</si>
  <si>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</si>
  <si>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</si>
  <si>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</si>
  <si>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</si>
  <si>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</si>
  <si>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</si>
  <si>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</si>
  <si>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</si>
  <si>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</si>
  <si>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</si>
  <si>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</si>
  <si>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</si>
  <si>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</si>
  <si>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</si>
  <si>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</si>
  <si>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</si>
  <si>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</si>
  <si>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</si>
  <si>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</si>
  <si>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</si>
  <si>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</si>
  <si>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</si>
  <si>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</si>
  <si>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</si>
  <si>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</si>
  <si>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</si>
  <si>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</si>
  <si>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</si>
  <si>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</si>
  <si>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</si>
  <si>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</si>
  <si>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</si>
  <si>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</si>
  <si>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</si>
  <si>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</si>
  <si>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</si>
  <si>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</si>
  <si>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</si>
  <si>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</si>
  <si>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</si>
  <si>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</si>
  <si>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</si>
  <si>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</si>
  <si>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</si>
  <si>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</si>
  <si>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</si>
  <si>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</si>
  <si>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</si>
  <si>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</si>
  <si>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</si>
  <si>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</si>
  <si>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</si>
  <si>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</si>
  <si>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</si>
  <si>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</si>
  <si>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</si>
  <si>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</si>
  <si>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</si>
  <si>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</si>
  <si>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</si>
  <si>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</si>
  <si>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</si>
  <si>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</si>
  <si>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</si>
  <si>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</si>
  <si>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</si>
  <si>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</si>
  <si>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</si>
  <si>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</si>
  <si>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</si>
  <si>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</si>
  <si>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</si>
  <si>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</si>
  <si>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</si>
  <si>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</si>
  <si>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</si>
  <si>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</si>
  <si>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</si>
  <si>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</si>
  <si>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</si>
  <si>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</si>
  <si>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</si>
  <si>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</si>
  <si>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</si>
  <si>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</si>
  <si>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</si>
  <si>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</si>
  <si>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</si>
  <si>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</si>
  <si>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</si>
  <si>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</si>
  <si>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</si>
  <si>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</si>
  <si>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</si>
  <si>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</si>
  <si>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</si>
  <si>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</si>
  <si>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</si>
  <si>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</si>
  <si>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</si>
  <si>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</si>
  <si>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</si>
  <si>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</si>
  <si>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</si>
  <si>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</si>
  <si>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</si>
  <si>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</si>
  <si>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</si>
  <si>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</si>
  <si>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</si>
  <si>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</si>
  <si>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</si>
  <si>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</si>
  <si>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</si>
  <si>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</si>
  <si>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</si>
  <si>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</si>
  <si>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</si>
  <si>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</si>
  <si>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</si>
  <si>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</si>
  <si>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</si>
  <si>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</si>
  <si>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</si>
  <si>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</si>
  <si>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</si>
  <si>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</si>
  <si>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</si>
  <si>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</si>
  <si>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</si>
  <si>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</si>
  <si>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</si>
  <si>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</si>
  <si>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</si>
  <si>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</si>
  <si>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</si>
  <si>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</si>
  <si>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</si>
  <si>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</si>
  <si>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</si>
  <si>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</si>
  <si>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</si>
  <si>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</si>
  <si>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</si>
  <si>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</si>
  <si>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</si>
  <si>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</si>
  <si>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</si>
  <si>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</si>
  <si>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</si>
  <si>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</si>
  <si>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</si>
  <si>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</si>
  <si>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</si>
  <si>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</si>
  <si>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</si>
  <si>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</si>
  <si>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</si>
  <si>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</si>
  <si>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</si>
  <si>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</si>
  <si>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</si>
  <si>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</si>
  <si>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</si>
  <si>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</si>
  <si>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</si>
  <si>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</si>
  <si>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</si>
  <si>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</si>
  <si>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</si>
  <si>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</si>
  <si>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</si>
  <si>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</si>
  <si>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</si>
  <si>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</si>
  <si>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</si>
  <si>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</si>
  <si>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</si>
  <si>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</si>
  <si>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</si>
  <si>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</si>
  <si>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</si>
  <si>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</si>
  <si>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</si>
  <si>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</si>
  <si>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</si>
  <si>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</si>
  <si>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</si>
  <si>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</si>
  <si>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</si>
  <si>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</si>
  <si>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</si>
  <si>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</si>
  <si>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</si>
  <si>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</si>
  <si>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</si>
  <si>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</si>
  <si>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</si>
  <si>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</si>
  <si>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</si>
  <si>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</si>
  <si>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</si>
  <si>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</si>
  <si>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</si>
  <si>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</si>
  <si>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</si>
  <si>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</si>
  <si>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</si>
  <si>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</si>
  <si>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</si>
  <si>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</si>
  <si>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</si>
  <si>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</si>
  <si>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</si>
  <si>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</si>
  <si>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</si>
  <si>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</si>
  <si>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</si>
  <si>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</si>
  <si>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</si>
  <si>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</si>
  <si>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</si>
  <si>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</si>
  <si>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</si>
  <si>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</si>
  <si>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</si>
  <si>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</si>
  <si>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</si>
  <si>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</si>
  <si>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</si>
  <si>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</si>
  <si>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</si>
  <si>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</si>
  <si>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</si>
  <si>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</si>
  <si>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</si>
  <si>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</si>
  <si>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</si>
  <si>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</si>
  <si>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</si>
  <si>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</si>
  <si>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</si>
  <si>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</si>
  <si>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</si>
  <si>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</si>
  <si>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</si>
  <si>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</si>
  <si>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</si>
  <si>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</si>
  <si>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</si>
  <si>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</si>
  <si>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</si>
  <si>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</si>
  <si>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</si>
  <si>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</si>
  <si>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</si>
  <si>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</si>
  <si>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</si>
  <si>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</si>
  <si>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</si>
  <si>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</si>
  <si>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</si>
  <si>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</si>
  <si>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</si>
  <si>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</si>
  <si>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</si>
  <si>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</si>
  <si>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</si>
  <si>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</si>
  <si>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</si>
  <si>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</si>
  <si>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</si>
  <si>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</si>
  <si>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</si>
  <si>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</si>
  <si>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</si>
  <si>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</si>
  <si>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</si>
  <si>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</si>
  <si>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</si>
  <si>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</si>
  <si>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</si>
  <si>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</si>
  <si>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</si>
  <si>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</si>
  <si>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</si>
  <si>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</si>
  <si>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</si>
  <si>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</si>
  <si>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</si>
  <si>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</si>
  <si>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</si>
  <si>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</si>
  <si>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</si>
  <si>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</si>
  <si>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</si>
  <si>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</si>
  <si>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</si>
  <si>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</si>
  <si>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</si>
  <si>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</si>
  <si>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</si>
  <si>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</si>
  <si>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</si>
  <si>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</si>
  <si>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</si>
  <si>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</si>
  <si>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</si>
  <si>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</si>
  <si>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</si>
  <si>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</si>
  <si>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</si>
  <si>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</si>
  <si>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</si>
  <si>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</si>
  <si>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</si>
  <si>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</si>
  <si>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</si>
  <si>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</si>
  <si>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</si>
  <si>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</si>
  <si>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</si>
  <si>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</si>
  <si>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</si>
  <si>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</si>
  <si>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</si>
  <si>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</si>
  <si>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</si>
  <si>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</si>
  <si>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</si>
  <si>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</si>
  <si>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</si>
  <si>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</si>
  <si>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</si>
  <si>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</si>
  <si>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</si>
  <si>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</si>
  <si>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</si>
  <si>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</si>
  <si>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</si>
  <si>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</si>
  <si>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</si>
  <si>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</si>
  <si>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</si>
  <si>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</si>
  <si>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</si>
  <si>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</si>
  <si>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</si>
  <si>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</si>
  <si>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</si>
  <si>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</si>
  <si>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</si>
  <si>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</si>
  <si>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</si>
  <si>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</si>
  <si>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</si>
  <si>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</si>
  <si>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</si>
  <si>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</si>
  <si>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</si>
  <si>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</si>
  <si>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</si>
  <si>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</si>
  <si>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</si>
  <si>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</si>
  <si>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</si>
  <si>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</si>
  <si>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</si>
  <si>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</si>
  <si>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</si>
  <si>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</si>
  <si>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</si>
  <si>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</si>
  <si>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</si>
  <si>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</si>
  <si>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</si>
  <si>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</si>
  <si>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</si>
  <si>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</si>
  <si>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</si>
  <si>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</si>
  <si>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</si>
  <si>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</si>
  <si>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</si>
  <si>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</si>
  <si>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</si>
  <si>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</si>
  <si>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</si>
  <si>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</si>
  <si>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</si>
  <si>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</si>
  <si>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</si>
  <si>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</si>
  <si>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</si>
  <si>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</si>
  <si>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</si>
  <si>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</si>
  <si>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</si>
  <si>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</si>
  <si>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</si>
  <si>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</si>
  <si>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</si>
  <si>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</si>
  <si>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</si>
  <si>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</si>
  <si>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</si>
  <si>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</si>
  <si>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</si>
  <si>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</si>
  <si>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</si>
  <si>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</si>
  <si>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</si>
  <si>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</si>
  <si>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</si>
  <si>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</si>
  <si>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</si>
  <si>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</si>
  <si>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</si>
  <si>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</si>
  <si>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</si>
  <si>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</si>
  <si>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</si>
  <si>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</si>
  <si>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</si>
  <si>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</si>
  <si>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</si>
  <si>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</si>
  <si>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</si>
  <si>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</si>
  <si>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</si>
  <si>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</si>
  <si>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</si>
  <si>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</si>
  <si>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</si>
  <si>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</si>
  <si>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</si>
  <si>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</si>
  <si>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</si>
  <si>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</si>
  <si>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</si>
  <si>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</si>
  <si>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</si>
  <si>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</si>
  <si>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</si>
  <si>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</si>
  <si>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</si>
  <si>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</si>
  <si>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</si>
  <si>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</si>
  <si>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</si>
  <si>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</si>
  <si>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</si>
  <si>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</si>
  <si>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</si>
  <si>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</si>
  <si>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</si>
  <si>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</si>
  <si>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</si>
  <si>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</si>
  <si>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</si>
  <si>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</si>
  <si>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</si>
  <si>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</si>
  <si>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</si>
  <si>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</si>
  <si>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</si>
  <si>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</si>
  <si>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</si>
  <si>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</si>
  <si>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</si>
  <si>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</si>
  <si>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</si>
  <si>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</si>
  <si>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</si>
  <si>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</si>
  <si>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</si>
  <si>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</si>
  <si>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</si>
  <si>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</si>
  <si>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</si>
  <si>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</si>
  <si>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</si>
  <si>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</si>
  <si>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</si>
  <si>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</si>
  <si>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</si>
  <si>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</si>
  <si>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</si>
  <si>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</si>
  <si>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</si>
  <si>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</si>
  <si>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</si>
  <si>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</si>
  <si>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</si>
  <si>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</si>
  <si>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</si>
  <si>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</si>
  <si>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</si>
  <si>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</si>
  <si>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</si>
  <si>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</si>
  <si>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</si>
  <si>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</si>
  <si>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</si>
  <si>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</si>
  <si>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</si>
  <si>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</si>
  <si>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</si>
  <si>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</si>
  <si>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</si>
  <si>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</si>
  <si>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</si>
  <si>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</si>
  <si>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</si>
  <si>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</si>
  <si>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</si>
  <si>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</si>
  <si>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</si>
  <si>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</si>
  <si>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</si>
  <si>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</si>
  <si>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</si>
  <si>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</si>
  <si>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</si>
  <si>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</si>
  <si>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</si>
  <si>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</si>
  <si>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</si>
  <si>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</si>
  <si>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</si>
  <si>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</si>
  <si>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</si>
  <si>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</si>
  <si>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</si>
  <si>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</si>
  <si>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</si>
  <si>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</si>
  <si>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</si>
  <si>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</si>
  <si>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</si>
  <si>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</si>
  <si>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</si>
  <si>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</si>
  <si>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</si>
  <si>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</si>
  <si>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</si>
  <si>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</si>
  <si>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</si>
  <si>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</si>
  <si>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</si>
  <si>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</si>
  <si>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</si>
  <si>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</si>
  <si>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</si>
  <si>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</si>
  <si>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</si>
  <si>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</si>
  <si>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</si>
  <si>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</si>
  <si>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</si>
  <si>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</si>
  <si>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</si>
  <si>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</si>
  <si>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</si>
  <si>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</si>
  <si>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</si>
  <si>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</si>
  <si>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</si>
  <si>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</si>
  <si>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</si>
  <si>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</si>
  <si>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</si>
  <si>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</si>
  <si>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</si>
  <si>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</si>
  <si>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</si>
  <si>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</si>
  <si>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</si>
  <si>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</si>
  <si>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</si>
  <si>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</si>
  <si>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</si>
  <si>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</si>
  <si>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</si>
  <si>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</si>
  <si>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</si>
  <si>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</si>
  <si>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</si>
  <si>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</si>
  <si>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</si>
  <si>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</si>
  <si>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</si>
  <si>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</si>
  <si>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</si>
  <si>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</si>
  <si>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</si>
  <si>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</si>
  <si>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</si>
  <si>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</si>
  <si>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</si>
  <si>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</si>
  <si>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</si>
  <si>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</si>
  <si>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</si>
  <si>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</si>
  <si>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</si>
  <si>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</si>
  <si>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</si>
  <si>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</si>
  <si>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</si>
  <si>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</si>
  <si>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</si>
  <si>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</si>
  <si>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</si>
  <si>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</si>
  <si>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</si>
  <si>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</si>
  <si>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</si>
  <si>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</si>
  <si>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</si>
  <si>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</si>
  <si>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</si>
  <si>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</si>
  <si>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</si>
  <si>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</si>
  <si>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</si>
  <si>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</si>
  <si>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</si>
  <si>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</si>
  <si>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</si>
  <si>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</si>
  <si>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</si>
  <si>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</si>
  <si>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</si>
  <si>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</si>
  <si>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</si>
  <si>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</si>
  <si>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</si>
  <si>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</si>
  <si>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</si>
  <si>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</si>
  <si>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</si>
  <si>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</si>
  <si>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</si>
  <si>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</si>
  <si>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</si>
  <si>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</si>
  <si>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</si>
  <si>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</si>
  <si>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</si>
  <si>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</si>
  <si>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</si>
  <si>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</si>
  <si>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</si>
  <si>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</si>
  <si>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</si>
  <si>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</si>
  <si>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</si>
  <si>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</si>
  <si>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</si>
  <si>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</si>
  <si>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</si>
  <si>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</si>
  <si>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</si>
  <si>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</si>
  <si>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</si>
  <si>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</si>
  <si>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</si>
  <si>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</si>
  <si>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</si>
  <si>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</si>
  <si>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</si>
  <si>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</si>
  <si>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</si>
  <si>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</si>
  <si>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</si>
  <si>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</si>
  <si>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</si>
  <si>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</si>
  <si>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</si>
  <si>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</si>
  <si>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</si>
  <si>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</si>
  <si>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</si>
  <si>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</si>
  <si>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</si>
  <si>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</si>
  <si>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</si>
  <si>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</si>
  <si>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</si>
  <si>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</si>
  <si>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</si>
  <si>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</si>
  <si>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</si>
  <si>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</si>
  <si>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</si>
  <si>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</si>
  <si>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</si>
  <si>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</si>
  <si>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</si>
  <si>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</si>
  <si>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</si>
  <si>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</si>
  <si>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</si>
  <si>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</si>
  <si>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</si>
  <si>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</si>
  <si>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</si>
  <si>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</si>
  <si>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</si>
  <si>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</si>
  <si>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</si>
  <si>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</si>
  <si>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</si>
  <si>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</si>
  <si>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</si>
  <si>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</si>
  <si>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</si>
  <si>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</si>
  <si>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</si>
  <si>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</si>
  <si>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</si>
  <si>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</si>
  <si>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</si>
  <si>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</si>
  <si>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</si>
  <si>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</si>
  <si>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</si>
  <si>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</si>
  <si>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</si>
  <si>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</si>
  <si>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</si>
  <si>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</si>
  <si>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</si>
  <si>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</si>
  <si>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</si>
  <si>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</si>
  <si>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</si>
  <si>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</si>
  <si>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</si>
  <si>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</si>
  <si>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</si>
  <si>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</si>
  <si>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</si>
  <si>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</si>
  <si>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</si>
  <si>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</si>
  <si>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</si>
  <si>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</si>
  <si>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</si>
  <si>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</si>
  <si>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</si>
  <si>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</si>
  <si>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</si>
  <si>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</si>
  <si>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</si>
  <si>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</si>
  <si>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</si>
  <si>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</si>
  <si>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</si>
  <si>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</si>
  <si>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</si>
  <si>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</si>
  <si>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</si>
  <si>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</si>
  <si>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</si>
  <si>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</si>
  <si>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</si>
  <si>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</si>
  <si>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</si>
  <si>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</si>
  <si>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</si>
  <si>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</si>
  <si>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</si>
  <si>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</si>
  <si>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</si>
  <si>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</si>
  <si>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</si>
  <si>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</si>
  <si>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</si>
  <si>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</si>
  <si>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</si>
  <si>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</si>
  <si>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</si>
  <si>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</si>
  <si>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</si>
  <si>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</si>
  <si>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</si>
  <si>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</si>
  <si>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</si>
  <si>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</si>
  <si>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</si>
  <si>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</si>
  <si>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</si>
  <si>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</si>
  <si>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</si>
  <si>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</si>
  <si>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</si>
  <si>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</si>
  <si>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</si>
  <si>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</si>
  <si>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</si>
  <si>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</si>
  <si>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</si>
  <si>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</si>
  <si>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</si>
  <si>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</si>
  <si>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</si>
  <si>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</si>
  <si>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</si>
  <si>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</si>
  <si>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</si>
  <si>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</si>
  <si>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</si>
  <si>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</si>
  <si>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</si>
  <si>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</si>
  <si>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</si>
  <si>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</si>
  <si>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</si>
  <si>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</si>
  <si>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</si>
  <si>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</si>
  <si>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</si>
  <si>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</si>
  <si>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</si>
  <si>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</si>
  <si>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</si>
  <si>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</si>
  <si>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</si>
  <si>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</si>
  <si>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</si>
  <si>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</si>
  <si>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</si>
  <si>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</si>
  <si>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</si>
  <si>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</si>
  <si>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</si>
  <si>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</si>
  <si>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</si>
  <si>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</si>
  <si>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</si>
  <si>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</si>
  <si>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</si>
  <si>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</si>
  <si>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</si>
  <si>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</si>
  <si>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</si>
  <si>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</si>
  <si>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</si>
  <si>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</si>
  <si>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</si>
  <si>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</si>
  <si>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</si>
  <si>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</si>
  <si>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</si>
  <si>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</si>
  <si>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</si>
  <si>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</si>
  <si>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</si>
  <si>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</si>
  <si>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</si>
  <si>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</si>
  <si>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</si>
  <si>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</si>
  <si>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</si>
  <si>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</si>
  <si>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</si>
  <si>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</si>
  <si>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</si>
  <si>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</si>
  <si>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</si>
  <si>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</si>
  <si>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</si>
  <si>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</si>
  <si>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</si>
  <si>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</si>
  <si>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</si>
  <si>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</si>
  <si>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</si>
  <si>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</si>
  <si>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</si>
  <si>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</si>
  <si>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</si>
  <si>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</si>
  <si>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</si>
  <si>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</si>
  <si>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</si>
  <si>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</si>
  <si>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</si>
  <si>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</si>
  <si>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</si>
  <si>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</si>
  <si>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</si>
  <si>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</si>
  <si>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</si>
  <si>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</si>
  <si>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</si>
  <si>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</si>
  <si>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</si>
  <si>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</si>
  <si>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</si>
  <si>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</si>
  <si>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</si>
  <si>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</si>
  <si>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</si>
  <si>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</si>
  <si>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</si>
  <si>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</si>
  <si>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</si>
  <si>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</si>
  <si>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</si>
  <si>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</si>
  <si>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</si>
  <si>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</si>
  <si>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</si>
  <si>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</si>
  <si>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</si>
  <si>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</si>
  <si>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</si>
  <si>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</si>
  <si>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</si>
  <si>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</si>
  <si>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</si>
  <si>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</si>
  <si>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</si>
  <si>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</si>
  <si>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</si>
  <si>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</si>
  <si>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</si>
  <si>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</si>
  <si>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</si>
  <si>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</si>
  <si>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</si>
  <si>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</si>
  <si>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</si>
  <si>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</si>
  <si>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</si>
  <si>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</si>
  <si>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</si>
  <si>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</si>
  <si>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</si>
  <si>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</si>
  <si>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</si>
  <si>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</si>
  <si>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</si>
  <si>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</si>
  <si>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</si>
  <si>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</si>
  <si>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</si>
  <si>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</si>
  <si>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</si>
  <si>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</si>
  <si>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</si>
  <si>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</si>
  <si>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</si>
  <si>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</si>
  <si>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</si>
  <si>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</si>
  <si>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</si>
  <si>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</si>
  <si>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</si>
  <si>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</si>
  <si>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</si>
  <si>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</si>
  <si>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</si>
  <si>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</si>
  <si>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</si>
  <si>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</si>
  <si>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</si>
  <si>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</si>
  <si>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</si>
  <si>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</si>
  <si>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</si>
  <si>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</si>
  <si>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</si>
  <si>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</si>
  <si>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</si>
  <si>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</si>
  <si>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</si>
  <si>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</si>
  <si>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</si>
  <si>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</si>
  <si>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</si>
  <si>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</si>
  <si>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</si>
  <si>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</si>
  <si>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</si>
  <si>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</si>
  <si>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</si>
  <si>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</si>
  <si>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</si>
  <si>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</si>
  <si>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</si>
  <si>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</si>
  <si>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</si>
  <si>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</si>
  <si>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</si>
  <si>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</si>
  <si>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</si>
  <si>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</si>
  <si>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</si>
  <si>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</si>
  <si>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</si>
  <si>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</si>
  <si>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</si>
  <si>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</si>
  <si>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</si>
  <si>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</si>
  <si>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</si>
  <si>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</si>
  <si>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</si>
  <si>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</si>
  <si>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</si>
  <si>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</si>
  <si>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</si>
  <si>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</si>
  <si>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</si>
  <si>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</si>
  <si>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</si>
  <si>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</si>
  <si>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</si>
  <si>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</si>
  <si>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</si>
  <si>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</si>
  <si>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</si>
  <si>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</si>
  <si>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</si>
  <si>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</si>
  <si>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</si>
  <si>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</si>
  <si>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</si>
  <si>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</si>
  <si>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</si>
  <si>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</si>
  <si>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</si>
  <si>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</si>
  <si>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</si>
  <si>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</si>
  <si>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</si>
  <si>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</si>
  <si>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</si>
  <si>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</si>
  <si>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</si>
  <si>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</si>
  <si>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</si>
  <si>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</si>
  <si>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</si>
  <si>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</si>
  <si>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</si>
  <si>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</si>
  <si>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</si>
  <si>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</si>
  <si>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</si>
  <si>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</si>
  <si>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</si>
  <si>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</si>
  <si>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</si>
  <si>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</si>
  <si>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</si>
  <si>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</si>
  <si>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</si>
  <si>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</si>
  <si>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</si>
  <si>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</si>
  <si>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</si>
  <si>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</si>
  <si>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</si>
  <si>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</si>
  <si>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</si>
  <si>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</si>
  <si>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</si>
  <si>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</si>
  <si>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</si>
  <si>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</si>
  <si>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</si>
  <si>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</si>
  <si>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</si>
  <si>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</si>
  <si>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</si>
  <si>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</si>
  <si>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</si>
  <si>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</si>
  <si>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</si>
  <si>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</si>
  <si>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</si>
  <si>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</si>
  <si>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</si>
  <si>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</si>
  <si>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</si>
  <si>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</si>
  <si>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</si>
  <si>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</si>
  <si>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</si>
  <si>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</si>
  <si>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</si>
  <si>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</si>
  <si>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</si>
  <si>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</si>
  <si>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</si>
  <si>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</si>
  <si>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</si>
  <si>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</si>
  <si>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</si>
  <si>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</si>
  <si>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</si>
  <si>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</si>
  <si>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</si>
  <si>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</si>
  <si>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</si>
  <si>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</si>
  <si>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</si>
  <si>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</si>
  <si>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</si>
  <si>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</si>
  <si>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</si>
  <si>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</si>
  <si>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</si>
  <si>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</si>
  <si>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</si>
  <si>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</si>
  <si>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</si>
  <si>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</si>
  <si>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</si>
  <si>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</si>
  <si>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</si>
  <si>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</si>
  <si>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</si>
  <si>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</si>
  <si>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</si>
  <si>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</si>
  <si>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</si>
  <si>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</si>
  <si>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</si>
  <si>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</si>
  <si>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</si>
  <si>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</si>
  <si>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</si>
  <si>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</si>
  <si>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</si>
  <si>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</si>
  <si>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</si>
  <si>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</si>
  <si>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</si>
  <si>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</si>
  <si>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</si>
  <si>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</si>
  <si>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</si>
  <si>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</si>
  <si>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</si>
  <si>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</si>
  <si>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</si>
  <si>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</si>
  <si>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</si>
  <si>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</si>
  <si>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</si>
  <si>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</si>
  <si>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</si>
  <si>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</si>
  <si>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</si>
  <si>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</si>
  <si>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</si>
  <si>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</si>
  <si>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</si>
  <si>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</si>
  <si>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</si>
  <si>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</si>
  <si>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</si>
  <si>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</si>
  <si>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</si>
  <si>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</si>
  <si>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</si>
  <si>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</si>
  <si>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</si>
  <si>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</si>
  <si>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</si>
  <si>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</si>
  <si>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</si>
  <si>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</si>
  <si>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</si>
  <si>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</si>
  <si>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</si>
  <si>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</si>
  <si>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</si>
  <si>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</si>
  <si>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</si>
  <si>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</si>
  <si>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</si>
  <si>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</si>
  <si>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</si>
  <si>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</si>
  <si>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</si>
  <si>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</si>
  <si>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</si>
  <si>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</si>
  <si>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</si>
  <si>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</si>
  <si>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</si>
  <si>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</si>
  <si>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</si>
  <si>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</si>
  <si>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</si>
  <si>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</si>
  <si>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</si>
  <si>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</si>
  <si>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</si>
  <si>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</si>
  <si>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</si>
  <si>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</si>
  <si>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</si>
  <si>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</si>
  <si>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</si>
  <si>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</si>
  <si>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</si>
  <si>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</si>
  <si>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</si>
  <si>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</si>
  <si>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</si>
  <si>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</si>
  <si>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</si>
  <si>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</si>
  <si>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</si>
  <si>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</si>
  <si>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</si>
  <si>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</si>
  <si>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</si>
  <si>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</si>
  <si>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</si>
  <si>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</si>
  <si>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</si>
  <si>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</si>
  <si>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</si>
  <si>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</si>
  <si>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</si>
  <si>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</si>
  <si>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</si>
  <si>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</si>
  <si>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</si>
  <si>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</si>
  <si>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</si>
  <si>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</si>
  <si>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</si>
  <si>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</si>
  <si>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</si>
  <si>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</si>
  <si>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</si>
  <si>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</si>
  <si>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</si>
  <si>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</si>
  <si>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</si>
  <si>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</si>
  <si>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</si>
  <si>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</si>
  <si>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</si>
  <si>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</si>
  <si>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</si>
  <si>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</si>
  <si>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</si>
  <si>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</si>
  <si>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</si>
  <si>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</si>
  <si>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</si>
  <si>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</si>
  <si>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</si>
  <si>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</si>
  <si>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</si>
  <si>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</si>
  <si>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</si>
  <si>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</si>
  <si>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</si>
  <si>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</si>
  <si>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</si>
  <si>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</si>
  <si>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</si>
  <si>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</si>
  <si>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</si>
  <si>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</si>
  <si>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</si>
  <si>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</si>
  <si>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</si>
  <si>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</si>
  <si>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</si>
  <si>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</si>
  <si>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</si>
  <si>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</si>
  <si>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</si>
  <si>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</si>
  <si>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</si>
  <si>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</si>
  <si>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</si>
  <si>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</si>
  <si>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</si>
  <si>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</si>
  <si>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</si>
  <si>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</si>
  <si>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</si>
  <si>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</si>
  <si>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</si>
  <si>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</si>
  <si>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</si>
  <si>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</si>
  <si>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</si>
  <si>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</si>
  <si>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</si>
  <si>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</si>
  <si>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</si>
  <si>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</si>
  <si>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</si>
  <si>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</si>
  <si>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</si>
  <si>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</si>
  <si>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</si>
  <si>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</si>
  <si>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</si>
  <si>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</si>
  <si>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</si>
  <si>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</si>
  <si>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</si>
  <si>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</si>
  <si>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</si>
  <si>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</si>
  <si>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</si>
  <si>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</si>
  <si>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</si>
  <si>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</si>
  <si>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</si>
  <si>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</si>
  <si>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</si>
  <si>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</si>
  <si>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</si>
  <si>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</si>
  <si>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</si>
  <si>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</si>
  <si>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</si>
  <si>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</si>
  <si>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</si>
  <si>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</si>
  <si>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</si>
  <si>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</si>
  <si>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</si>
  <si>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</si>
  <si>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</si>
  <si>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</si>
  <si>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</si>
  <si>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</si>
  <si>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</si>
  <si>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</si>
  <si>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</si>
  <si>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</si>
  <si>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</si>
  <si>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</si>
  <si>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</si>
  <si>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</si>
  <si>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</si>
  <si>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</si>
  <si>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</si>
  <si>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</si>
  <si>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</si>
  <si>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</si>
  <si>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</si>
  <si>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</si>
  <si>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</si>
  <si>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</si>
  <si>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</si>
  <si>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</si>
  <si>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</si>
  <si>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</si>
  <si>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</si>
  <si>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</si>
  <si>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</si>
  <si>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</si>
  <si>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</si>
  <si>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</si>
  <si>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</si>
  <si>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</si>
  <si>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</si>
  <si>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</si>
  <si>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</si>
  <si>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</si>
  <si>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</si>
  <si>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</si>
  <si>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</si>
  <si>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</si>
  <si>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</si>
  <si>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</si>
  <si>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</si>
  <si>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</si>
  <si>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</si>
  <si>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</si>
  <si>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</si>
  <si>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</si>
  <si>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</si>
  <si>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</si>
  <si>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</si>
  <si>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</si>
  <si>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</si>
  <si>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</si>
  <si>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</si>
  <si>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</si>
  <si>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</si>
  <si>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</si>
  <si>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</si>
  <si>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</si>
  <si>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</si>
  <si>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</si>
  <si>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</si>
  <si>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</si>
  <si>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</si>
  <si>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</si>
  <si>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</si>
  <si>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</si>
  <si>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</si>
  <si>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</si>
  <si>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</si>
  <si>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</si>
  <si>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</si>
  <si>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</si>
  <si>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</si>
  <si>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</si>
  <si>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</si>
  <si>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</si>
  <si>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</si>
  <si>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</si>
  <si>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</si>
  <si>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</si>
  <si>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</si>
  <si>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</si>
  <si>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</si>
  <si>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</si>
  <si>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</si>
  <si>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</si>
  <si>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</si>
  <si>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</si>
  <si>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</si>
  <si>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</si>
  <si>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</si>
  <si>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</si>
  <si>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</si>
  <si>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</si>
  <si>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</si>
  <si>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</si>
  <si>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</si>
  <si>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</si>
  <si>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</si>
  <si>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</si>
  <si>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</si>
  <si>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</si>
  <si>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</si>
  <si>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</si>
  <si>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</si>
  <si>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</si>
  <si>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</si>
  <si>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</si>
  <si>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</si>
  <si>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</si>
  <si>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</si>
  <si>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</si>
  <si>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</si>
  <si>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</si>
  <si>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</si>
  <si>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</si>
  <si>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</si>
  <si>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</si>
  <si>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</si>
  <si>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</si>
  <si>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</si>
  <si>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</si>
  <si>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</si>
  <si>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</si>
  <si>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</si>
  <si>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</si>
  <si>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</si>
  <si>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</si>
  <si>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</si>
  <si>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</si>
  <si>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</si>
  <si>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</si>
  <si>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</si>
  <si>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</si>
  <si>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</si>
  <si>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</si>
  <si>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</si>
  <si>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</si>
  <si>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</si>
  <si>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</si>
  <si>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</si>
  <si>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</si>
  <si>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</si>
  <si>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</si>
  <si>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</si>
  <si>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</si>
  <si>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</si>
  <si>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</si>
  <si>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</si>
  <si>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</si>
  <si>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</si>
  <si>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</si>
  <si>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</si>
  <si>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</si>
  <si>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</si>
  <si>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</si>
  <si>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</si>
  <si>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</si>
  <si>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</si>
  <si>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</si>
  <si>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</si>
  <si>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</si>
  <si>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</si>
  <si>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</si>
  <si>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</si>
  <si>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</si>
  <si>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</si>
  <si>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</si>
  <si>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</si>
  <si>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</si>
  <si>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</si>
  <si>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</si>
  <si>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</si>
  <si>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</si>
  <si>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</si>
  <si>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</si>
  <si>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</si>
  <si>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</si>
  <si>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</si>
  <si>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</si>
  <si>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</si>
  <si>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</si>
  <si>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</si>
  <si>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</si>
  <si>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</si>
  <si>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</si>
  <si>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</si>
  <si>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</si>
  <si>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</si>
  <si>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</si>
  <si>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</si>
  <si>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</si>
  <si>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</si>
  <si>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</si>
  <si>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</si>
  <si>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</si>
  <si>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</si>
  <si>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</si>
  <si>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</si>
  <si>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</si>
  <si>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</si>
  <si>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</si>
  <si>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</si>
  <si>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</si>
  <si>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</si>
  <si>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</si>
  <si>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</si>
  <si>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</si>
  <si>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</si>
  <si>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</si>
  <si>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</si>
  <si>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</si>
  <si>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</si>
  <si>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</si>
  <si>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</si>
  <si>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</si>
  <si>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</si>
  <si>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</si>
  <si>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</si>
  <si>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</si>
  <si>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</si>
  <si>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</si>
  <si>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</si>
  <si>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</si>
  <si>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</si>
  <si>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</si>
  <si>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</si>
  <si>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</si>
  <si>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</si>
  <si>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</si>
  <si>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</si>
  <si>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</si>
  <si>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</si>
  <si>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</si>
  <si>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</si>
  <si>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</si>
  <si>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</si>
  <si>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</si>
  <si>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</si>
  <si>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</si>
  <si>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</si>
  <si>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</si>
  <si>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</si>
  <si>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</si>
  <si>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</si>
  <si>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</si>
  <si>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</si>
  <si>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</si>
  <si>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</si>
  <si>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</si>
  <si>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</si>
  <si>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</si>
  <si>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</si>
  <si>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</si>
  <si>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</si>
  <si>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</si>
  <si>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</si>
  <si>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</si>
  <si>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</si>
  <si>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</si>
  <si>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</si>
  <si>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</si>
  <si>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</si>
  <si>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</si>
  <si>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</si>
  <si>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</si>
  <si>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</si>
  <si>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</si>
  <si>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</si>
  <si>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</si>
  <si>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</si>
  <si>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</si>
  <si>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</si>
  <si>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</si>
  <si>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</si>
  <si>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</si>
  <si>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</si>
  <si>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</si>
  <si>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</si>
  <si>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</si>
  <si>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</si>
  <si>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</si>
  <si>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</si>
  <si>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</si>
  <si>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</si>
  <si>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</si>
  <si>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</si>
  <si>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</si>
  <si>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</si>
  <si>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</si>
  <si>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</si>
  <si>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</si>
  <si>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</si>
  <si>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</si>
  <si>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</si>
  <si>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</si>
  <si>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</si>
  <si>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</si>
  <si>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</si>
  <si>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</si>
  <si>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</si>
  <si>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</si>
  <si>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</si>
  <si>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</si>
  <si>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</si>
  <si>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</si>
  <si>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</si>
  <si>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</si>
  <si>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</si>
  <si>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</si>
  <si>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</si>
  <si>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</si>
  <si>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</si>
  <si>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</si>
  <si>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</si>
  <si>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</si>
  <si>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</si>
  <si>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</si>
  <si>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</si>
  <si>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</si>
  <si>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</si>
  <si>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</si>
  <si>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</si>
  <si>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</si>
  <si>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</si>
  <si>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</si>
  <si>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</si>
  <si>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</si>
  <si>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</si>
  <si>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</si>
  <si>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</si>
  <si>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</si>
  <si>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</si>
  <si>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</si>
  <si>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</si>
  <si>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</si>
  <si>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</si>
  <si>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</si>
  <si>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</si>
  <si>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</si>
  <si>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</si>
  <si>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</si>
  <si>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</si>
  <si>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</si>
  <si>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</si>
  <si>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</si>
  <si>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</si>
  <si>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</si>
  <si>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</si>
  <si>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</si>
  <si>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</si>
  <si>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</si>
  <si>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</si>
  <si>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</si>
  <si>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</si>
  <si>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</si>
  <si>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</si>
  <si>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</si>
  <si>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</si>
  <si>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</si>
  <si>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</si>
  <si>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</si>
  <si>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</si>
  <si>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</si>
  <si>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</si>
  <si>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</si>
  <si>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</si>
  <si>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</si>
  <si>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</si>
  <si>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</si>
  <si>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</si>
  <si>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</si>
  <si>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</si>
  <si>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</si>
  <si>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</si>
  <si>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</si>
  <si>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</si>
  <si>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</si>
  <si>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</si>
  <si>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</si>
  <si>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</si>
  <si>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</si>
  <si>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</si>
  <si>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</si>
  <si>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</si>
  <si>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</si>
  <si>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</si>
  <si>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</si>
  <si>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</si>
  <si>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</si>
  <si>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</si>
  <si>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</si>
  <si>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</si>
  <si>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</si>
  <si>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</si>
  <si>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</si>
  <si>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</si>
  <si>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</si>
  <si>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</si>
  <si>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</si>
  <si>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</si>
  <si>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</si>
  <si>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</si>
  <si>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</si>
  <si>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</si>
  <si>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</si>
  <si>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</si>
  <si>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</si>
  <si>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</si>
  <si>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</si>
  <si>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</si>
  <si>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</si>
  <si>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</si>
  <si>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</si>
  <si>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</si>
  <si>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</si>
  <si>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</si>
  <si>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</si>
  <si>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</si>
  <si>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</si>
  <si>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</si>
  <si>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</si>
  <si>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</si>
  <si>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</si>
  <si>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</si>
  <si>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</si>
  <si>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</si>
  <si>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</si>
  <si>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</si>
  <si>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</si>
  <si>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</si>
  <si>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</si>
  <si>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</si>
  <si>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</si>
  <si>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</si>
  <si>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</si>
  <si>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</si>
  <si>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</si>
  <si>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</si>
  <si>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</si>
  <si>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</si>
  <si>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</si>
  <si>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</si>
  <si>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</si>
  <si>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</si>
  <si>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</si>
  <si>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</si>
  <si>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</si>
  <si>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</si>
  <si>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</si>
  <si>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</si>
  <si>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</si>
  <si>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</si>
  <si>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</si>
  <si>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</si>
  <si>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</si>
  <si>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</si>
  <si>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</si>
  <si>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</si>
  <si>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</si>
  <si>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</si>
  <si>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</si>
  <si>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</si>
  <si>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</si>
  <si>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</si>
  <si>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</si>
  <si>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</si>
  <si>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</si>
  <si>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</si>
  <si>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</si>
  <si>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</si>
  <si>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</si>
  <si>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</si>
  <si>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</si>
  <si>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</si>
  <si>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</si>
  <si>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</si>
  <si>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</si>
  <si>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</si>
  <si>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</si>
  <si>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</si>
  <si>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</si>
  <si>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</si>
  <si>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</si>
  <si>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</si>
  <si>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</si>
  <si>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</si>
  <si>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</si>
  <si>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</si>
  <si>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</si>
  <si>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</si>
  <si>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</si>
  <si>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</si>
  <si>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</si>
  <si>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</si>
  <si>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</si>
  <si>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</si>
  <si>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</si>
  <si>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</si>
  <si>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</si>
  <si>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</si>
  <si>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</si>
  <si>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</si>
  <si>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</si>
  <si>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</si>
  <si>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</si>
  <si>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</si>
  <si>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</si>
  <si>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</si>
  <si>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</si>
  <si>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</si>
  <si>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</si>
  <si>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</si>
  <si>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</si>
  <si>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</si>
  <si>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</si>
  <si>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</si>
  <si>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</si>
  <si>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</si>
  <si>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</si>
  <si>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</si>
  <si>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</si>
  <si>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</si>
  <si>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</si>
  <si>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</si>
  <si>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</si>
  <si>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</si>
  <si>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</si>
  <si>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</si>
  <si>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</si>
  <si>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</si>
  <si>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</si>
  <si>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</si>
  <si>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</si>
  <si>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</si>
  <si>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</si>
  <si>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</si>
  <si>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</si>
  <si>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</si>
  <si>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</si>
  <si>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</si>
  <si>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</si>
  <si>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</si>
  <si>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</si>
  <si>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</si>
  <si>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</si>
  <si>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</si>
  <si>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</si>
  <si>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</si>
  <si>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</si>
  <si>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</si>
  <si>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</si>
  <si>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</si>
  <si>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</si>
  <si>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</si>
  <si>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</si>
  <si>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</si>
  <si>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</si>
  <si>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</si>
  <si>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</si>
  <si>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</si>
  <si>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</si>
  <si>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</si>
  <si>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</si>
  <si>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</si>
  <si>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</si>
  <si>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</si>
  <si>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</si>
  <si>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</si>
  <si>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</si>
  <si>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</si>
  <si>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</si>
  <si>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</si>
  <si>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</si>
  <si>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</si>
  <si>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</si>
  <si>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</si>
  <si>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</si>
  <si>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</si>
  <si>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</si>
  <si>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</si>
  <si>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</si>
  <si>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</si>
  <si>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</si>
  <si>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</si>
  <si>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</si>
  <si>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</si>
  <si>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</si>
  <si>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</si>
  <si>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</si>
  <si>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</si>
  <si>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</si>
  <si>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</si>
  <si>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</si>
  <si>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</si>
  <si>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</si>
  <si>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</si>
  <si>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</si>
  <si>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</si>
  <si>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</si>
  <si>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</si>
  <si>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</si>
  <si>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</si>
  <si>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</si>
  <si>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</si>
  <si>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</si>
  <si>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</si>
  <si>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</si>
  <si>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</si>
  <si>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</si>
  <si>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</si>
  <si>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</si>
  <si>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</si>
  <si>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</si>
  <si>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</si>
  <si>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</si>
  <si>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</si>
  <si>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</si>
  <si>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</si>
  <si>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</si>
  <si>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</si>
  <si>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</si>
  <si>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</si>
  <si>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</si>
  <si>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</si>
  <si>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</si>
  <si>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</si>
  <si>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</si>
  <si>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</si>
  <si>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</si>
  <si>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</si>
  <si>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</si>
  <si>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</si>
  <si>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</si>
  <si>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</si>
  <si>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</si>
  <si>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</si>
  <si>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</si>
  <si>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</si>
  <si>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</si>
  <si>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</si>
  <si>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</si>
  <si>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</si>
  <si>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</si>
  <si>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</si>
  <si>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</si>
  <si>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</si>
  <si>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</si>
  <si>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</si>
  <si>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</si>
  <si>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</si>
  <si>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</si>
  <si>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</si>
  <si>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</si>
  <si>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</si>
  <si>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</si>
  <si>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</si>
  <si>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</si>
  <si>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</si>
  <si>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</si>
  <si>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</si>
  <si>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</si>
  <si>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</si>
  <si>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</si>
  <si>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</si>
  <si>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</si>
  <si>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</si>
  <si>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</si>
  <si>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</si>
  <si>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</si>
  <si>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</si>
  <si>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</si>
  <si>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</si>
  <si>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</si>
  <si>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</si>
  <si>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</si>
  <si>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</si>
  <si>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</si>
  <si>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</si>
  <si>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</si>
  <si>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</si>
  <si>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</si>
  <si>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</si>
  <si>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</si>
  <si>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</si>
  <si>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</si>
  <si>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</si>
  <si>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</si>
  <si>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</si>
  <si>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</si>
  <si>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</si>
  <si>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</si>
  <si>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</si>
  <si>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</si>
  <si>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</si>
  <si>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</si>
  <si>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</si>
  <si>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</si>
  <si>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</si>
  <si>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</si>
  <si>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</si>
  <si>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</si>
  <si>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</si>
  <si>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</si>
  <si>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</si>
  <si>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</si>
  <si>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</si>
  <si>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</si>
  <si>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</si>
  <si>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</si>
  <si>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</si>
  <si>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</si>
  <si>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</si>
  <si>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</si>
  <si>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</si>
  <si>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</si>
  <si>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</si>
  <si>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</si>
  <si>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</si>
  <si>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</si>
  <si>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</si>
  <si>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</si>
  <si>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</si>
  <si>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</si>
  <si>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</si>
  <si>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</si>
  <si>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</si>
  <si>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</si>
  <si>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</si>
  <si>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</si>
  <si>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</si>
  <si>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</si>
  <si>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</si>
  <si>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</si>
  <si>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</si>
  <si>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</si>
  <si>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</si>
  <si>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</si>
  <si>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</si>
  <si>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</si>
  <si>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</si>
  <si>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</si>
  <si>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</si>
  <si>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</si>
  <si>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</si>
  <si>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</si>
  <si>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</si>
  <si>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</si>
  <si>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</si>
  <si>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</si>
  <si>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</si>
  <si>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</si>
  <si>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</si>
  <si>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</si>
  <si>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</si>
  <si>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</si>
  <si>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</si>
  <si>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</si>
  <si>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</si>
  <si>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</si>
  <si>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</si>
  <si>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</si>
  <si>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</si>
  <si>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</si>
  <si>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</si>
  <si>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</si>
  <si>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</si>
  <si>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</si>
  <si>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</si>
  <si>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</si>
  <si>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</si>
  <si>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</si>
  <si>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</si>
  <si>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</si>
  <si>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</si>
  <si>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</si>
  <si>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</si>
  <si>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</si>
  <si>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</si>
  <si>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</si>
  <si>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</si>
  <si>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</si>
  <si>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</si>
  <si>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</si>
  <si>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</si>
  <si>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</si>
  <si>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</si>
  <si>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</si>
  <si>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</si>
  <si>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</si>
  <si>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</si>
  <si>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</si>
  <si>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</si>
  <si>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</si>
  <si>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</si>
  <si>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</si>
  <si>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</si>
  <si>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</si>
  <si>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</si>
  <si>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</si>
  <si>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</si>
  <si>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</si>
  <si>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</si>
  <si>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</si>
  <si>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</si>
  <si>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</si>
  <si>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</si>
  <si>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</si>
  <si>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</si>
  <si>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</si>
  <si>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</si>
  <si>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</si>
  <si>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</si>
  <si>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</si>
  <si>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</si>
  <si>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</si>
  <si>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</si>
  <si>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</si>
  <si>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</si>
  <si>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</si>
  <si>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</si>
  <si>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</si>
  <si>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</si>
  <si>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</si>
  <si>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</si>
  <si>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</si>
  <si>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</si>
  <si>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</si>
  <si>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</si>
  <si>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</si>
  <si>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</si>
  <si>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</si>
  <si>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</si>
  <si>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</si>
  <si>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</si>
  <si>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</si>
  <si>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</si>
  <si>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</si>
  <si>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</si>
  <si>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</si>
  <si>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</si>
  <si>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</si>
  <si>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</si>
  <si>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</si>
  <si>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</si>
  <si>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</si>
  <si>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</si>
  <si>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</si>
  <si>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</si>
  <si>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</si>
  <si>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</si>
  <si>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</si>
  <si>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</si>
  <si>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</si>
  <si>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</si>
  <si>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</si>
  <si>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</si>
  <si>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</si>
  <si>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</si>
  <si>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</si>
  <si>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</si>
  <si>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</si>
  <si>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</si>
  <si>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</si>
  <si>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</si>
  <si>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</si>
  <si>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</si>
  <si>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</si>
  <si>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</si>
  <si>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</si>
  <si>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</si>
  <si>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</si>
  <si>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</si>
  <si>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</si>
  <si>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</si>
  <si>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</si>
  <si>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</si>
  <si>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</si>
  <si>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</si>
  <si>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</si>
  <si>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</si>
  <si>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</si>
  <si>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</si>
  <si>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</si>
  <si>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</si>
  <si>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</si>
  <si>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</si>
  <si>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</si>
  <si>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</si>
  <si>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</si>
  <si>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</si>
  <si>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</si>
  <si>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</si>
  <si>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</si>
  <si>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</si>
  <si>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</si>
  <si>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</si>
  <si>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</si>
  <si>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</si>
  <si>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</si>
  <si>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</si>
  <si>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</si>
  <si>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</si>
  <si>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</si>
  <si>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</si>
  <si>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</si>
  <si>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</si>
  <si>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</si>
  <si>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</si>
  <si>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</si>
  <si>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</si>
  <si>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</si>
  <si>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</si>
  <si>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</si>
  <si>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</si>
  <si>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</si>
  <si>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</si>
  <si>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</si>
  <si>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</si>
  <si>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</si>
  <si>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</si>
  <si>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</si>
  <si>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</si>
  <si>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</si>
  <si>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</si>
  <si>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</si>
  <si>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</si>
  <si>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</si>
  <si>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</si>
  <si>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</si>
  <si>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</si>
  <si>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</si>
  <si>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</si>
  <si>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</si>
  <si>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</si>
  <si>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</si>
  <si>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</si>
  <si>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</si>
  <si>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</si>
  <si>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</si>
  <si>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</si>
  <si>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</si>
  <si>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</si>
  <si>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</si>
  <si>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</si>
  <si>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</si>
  <si>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</si>
  <si>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</si>
  <si>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</si>
  <si>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</si>
  <si>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</si>
  <si>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</si>
  <si>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</si>
  <si>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</si>
  <si>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</si>
  <si>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</si>
  <si>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</si>
  <si>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</si>
  <si>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</si>
  <si>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</si>
  <si>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</si>
  <si>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</si>
  <si>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</si>
  <si>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</si>
  <si>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</si>
  <si>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</si>
  <si>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</si>
  <si>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</si>
  <si>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</si>
  <si>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</si>
  <si>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</si>
  <si>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</si>
  <si>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</si>
  <si>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</si>
  <si>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</si>
  <si>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</si>
  <si>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</si>
  <si>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</si>
  <si>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</si>
  <si>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</si>
  <si>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</si>
  <si>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</si>
  <si>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</si>
  <si>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</si>
  <si>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</si>
  <si>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</si>
  <si>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</si>
  <si>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</si>
  <si>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</si>
  <si>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</si>
  <si>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</si>
  <si>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</si>
  <si>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</si>
  <si>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</si>
  <si>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</si>
  <si>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</si>
  <si>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</si>
  <si>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</si>
  <si>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</si>
  <si>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</si>
  <si>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</si>
  <si>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</si>
  <si>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</si>
  <si>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</si>
  <si>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</si>
  <si>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</si>
  <si>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</si>
  <si>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</si>
  <si>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</si>
  <si>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</si>
  <si>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</si>
  <si>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</si>
  <si>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</si>
  <si>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</si>
  <si>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</si>
  <si>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</si>
  <si>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</si>
  <si>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</si>
  <si>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</si>
  <si>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</si>
  <si>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</si>
  <si>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</si>
  <si>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</si>
  <si>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</si>
  <si>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</si>
  <si>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</si>
  <si>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</si>
  <si>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</si>
  <si>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</si>
  <si>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</si>
  <si>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</si>
  <si>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</si>
  <si>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</si>
  <si>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</si>
  <si>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</si>
  <si>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</si>
  <si>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</si>
  <si>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</si>
  <si>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</si>
  <si>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</si>
  <si>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</si>
  <si>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</si>
  <si>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</si>
  <si>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</si>
  <si>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</si>
  <si>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</si>
  <si>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</si>
  <si>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</si>
  <si>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</si>
  <si>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</si>
  <si>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</si>
  <si>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</si>
  <si>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</si>
  <si>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</si>
  <si>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</si>
  <si>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</si>
  <si>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</si>
  <si>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</si>
  <si>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</si>
  <si>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</si>
  <si>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</si>
  <si>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</si>
  <si>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</si>
  <si>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</si>
  <si>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</si>
  <si>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</si>
  <si>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</si>
  <si>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</si>
  <si>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</si>
  <si>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</si>
  <si>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</si>
  <si>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</si>
  <si>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</si>
  <si>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</si>
  <si>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</si>
  <si>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</si>
  <si>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</si>
  <si>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</si>
  <si>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</si>
  <si>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</si>
  <si>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</si>
  <si>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</si>
  <si>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</si>
  <si>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</si>
  <si>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</si>
  <si>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</si>
  <si>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</si>
  <si>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</si>
  <si>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</si>
  <si>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</si>
  <si>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</si>
  <si>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</si>
  <si>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</si>
  <si>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</si>
  <si>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</si>
  <si>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</si>
  <si>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</si>
  <si>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</si>
  <si>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</si>
  <si>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</si>
  <si>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</si>
  <si>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</si>
  <si>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</si>
  <si>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</si>
  <si>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</si>
  <si>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</si>
  <si>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</si>
  <si>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</si>
  <si>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</si>
  <si>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</si>
  <si>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</si>
  <si>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</si>
  <si>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</si>
  <si>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</si>
  <si>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</si>
  <si>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</si>
  <si>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</si>
  <si>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</si>
  <si>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</si>
  <si>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</si>
  <si>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</si>
  <si>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</si>
  <si>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</si>
  <si>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</si>
  <si>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</si>
  <si>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</si>
  <si>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</si>
  <si>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</si>
  <si>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</si>
  <si>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</si>
  <si>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</si>
  <si>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</si>
  <si>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</si>
  <si>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</si>
  <si>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</si>
  <si>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</si>
  <si>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</si>
  <si>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</si>
  <si>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</si>
  <si>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</si>
  <si>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</si>
  <si>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</si>
  <si>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</si>
  <si>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</si>
  <si>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</si>
  <si>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</si>
  <si>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</si>
  <si>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</si>
  <si>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</si>
  <si>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</si>
  <si>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</si>
  <si>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</si>
  <si>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</si>
  <si>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</si>
  <si>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</si>
  <si>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</si>
  <si>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</si>
  <si>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</si>
  <si>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</si>
  <si>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</si>
  <si>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</si>
  <si>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</si>
  <si>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</si>
  <si>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</si>
  <si>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</si>
  <si>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</si>
  <si>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</si>
  <si>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</si>
  <si>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</si>
  <si>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</si>
  <si>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</si>
  <si>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</si>
  <si>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</si>
  <si>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</si>
  <si>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</si>
  <si>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</si>
  <si>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</si>
  <si>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</si>
  <si>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</si>
  <si>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</si>
  <si>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</si>
  <si>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</si>
  <si>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</si>
  <si>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</si>
  <si>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</si>
  <si>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</si>
  <si>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</si>
  <si>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</si>
  <si>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</si>
  <si>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</si>
  <si>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</si>
  <si>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</si>
  <si>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</si>
  <si>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</si>
  <si>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</si>
  <si>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</si>
  <si>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</si>
  <si>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</si>
  <si>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</si>
  <si>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</si>
  <si>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</si>
  <si>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</si>
  <si>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</si>
  <si>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</si>
  <si>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</si>
  <si>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</si>
  <si>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</si>
  <si>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</si>
  <si>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</si>
  <si>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</si>
  <si>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</si>
  <si>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</si>
  <si>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</si>
  <si>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</si>
  <si>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</si>
  <si>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</si>
  <si>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</si>
  <si>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</si>
  <si>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</si>
  <si>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</si>
  <si>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</si>
  <si>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</si>
  <si>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</si>
  <si>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</si>
  <si>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</si>
  <si>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</si>
  <si>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</si>
  <si>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</si>
  <si>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</si>
  <si>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</si>
  <si>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</si>
  <si>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</si>
  <si>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</si>
  <si>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</si>
  <si>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</si>
  <si>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</si>
  <si>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</si>
  <si>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</si>
  <si>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</si>
  <si>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</si>
  <si>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</si>
  <si>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</si>
  <si>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</si>
  <si>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</si>
  <si>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</si>
  <si>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</si>
  <si>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</si>
  <si>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</si>
  <si>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</si>
  <si>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</si>
  <si>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</si>
  <si>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</si>
  <si>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</si>
  <si>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</si>
  <si>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</si>
  <si>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</si>
  <si>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</si>
  <si>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</si>
  <si>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</si>
  <si>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</si>
  <si>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</si>
  <si>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</si>
  <si>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</si>
  <si>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</si>
  <si>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</si>
  <si>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</si>
  <si>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</si>
  <si>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</si>
  <si>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</si>
  <si>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</si>
  <si>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</si>
  <si>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</si>
  <si>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</si>
  <si>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</si>
  <si>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</si>
  <si>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</si>
  <si>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</si>
  <si>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</si>
  <si>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</si>
  <si>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</si>
  <si>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</si>
  <si>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</si>
  <si>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</si>
  <si>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</si>
  <si>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</si>
  <si>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</si>
  <si>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</si>
  <si>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</si>
  <si>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</si>
  <si>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</si>
  <si>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</si>
  <si>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</si>
  <si>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</si>
  <si>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</si>
  <si>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</si>
  <si>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</si>
  <si>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</si>
  <si>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</si>
  <si>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</si>
  <si>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</si>
  <si>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</si>
  <si>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</si>
  <si>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</si>
  <si>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</si>
  <si>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</si>
  <si>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</si>
  <si>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</si>
  <si>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</si>
  <si>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</si>
  <si>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</si>
  <si>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</si>
  <si>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</si>
  <si>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</si>
  <si>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</si>
  <si>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</si>
  <si>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</si>
  <si>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</si>
  <si>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</si>
  <si>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</si>
  <si>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</si>
  <si>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</si>
  <si>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</si>
  <si>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</si>
  <si>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</si>
  <si>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</si>
  <si>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</si>
  <si>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</si>
  <si>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</si>
  <si>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</si>
  <si>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</si>
  <si>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</si>
  <si>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</si>
  <si>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</si>
  <si>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</si>
  <si>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</si>
  <si>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</si>
  <si>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</si>
  <si>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</si>
  <si>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</si>
  <si>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</si>
  <si>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</si>
  <si>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</si>
  <si>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</si>
  <si>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</si>
  <si>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</si>
  <si>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</si>
  <si>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</si>
  <si>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</si>
  <si>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</si>
  <si>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</si>
  <si>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</si>
  <si>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</si>
  <si>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</si>
  <si>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</si>
  <si>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</si>
  <si>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</si>
  <si>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</si>
  <si>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</si>
  <si>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</si>
  <si>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</si>
  <si>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</si>
  <si>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</si>
  <si>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</si>
  <si>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</si>
  <si>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</si>
  <si>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</si>
  <si>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</si>
  <si>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</si>
  <si>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</si>
  <si>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</si>
  <si>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</si>
  <si>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</si>
  <si>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</si>
  <si>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</si>
  <si>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</si>
  <si>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</si>
  <si>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</si>
  <si>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</si>
  <si>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</si>
  <si>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</si>
  <si>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</si>
  <si>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</si>
  <si>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</si>
  <si>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</si>
  <si>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</si>
  <si>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</si>
  <si>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</si>
  <si>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</si>
  <si>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</si>
  <si>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</si>
  <si>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</si>
  <si>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</si>
  <si>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</si>
  <si>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</si>
  <si>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</si>
  <si>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</si>
  <si>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</si>
  <si>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</si>
  <si>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</si>
  <si>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</si>
  <si>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</si>
  <si>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</si>
  <si>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</si>
  <si>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</si>
  <si>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</si>
  <si>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</si>
  <si>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</si>
  <si>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</si>
  <si>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</si>
  <si>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</si>
  <si>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</si>
  <si>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</si>
  <si>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</si>
  <si>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</si>
  <si>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</si>
  <si>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</si>
  <si>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</si>
  <si>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</si>
  <si>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</si>
  <si>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</si>
  <si>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</si>
  <si>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</si>
  <si>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</si>
  <si>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</si>
  <si>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</si>
  <si>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</si>
  <si>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</si>
  <si>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</si>
  <si>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</si>
  <si>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</si>
  <si>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</si>
  <si>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</si>
  <si>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</si>
  <si>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</si>
  <si>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</si>
  <si>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</si>
  <si>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</si>
  <si>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</si>
  <si>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</si>
  <si>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</si>
  <si>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</si>
  <si>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</si>
  <si>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</si>
  <si>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</si>
  <si>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</si>
  <si>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</si>
  <si>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</si>
  <si>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</si>
  <si>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</si>
  <si>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</si>
  <si>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</si>
  <si>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</si>
  <si>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</si>
  <si>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</si>
  <si>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</si>
  <si>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</si>
  <si>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</si>
  <si>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</si>
  <si>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</si>
  <si>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</si>
  <si>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</si>
  <si>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</si>
  <si>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</si>
  <si>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</si>
  <si>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</si>
  <si>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</si>
  <si>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</si>
  <si>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</si>
  <si>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</si>
  <si>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</si>
  <si>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</si>
  <si>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</si>
  <si>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</si>
  <si>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</si>
  <si>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</si>
  <si>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</si>
  <si>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</si>
  <si>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</si>
  <si>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</si>
  <si>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</si>
  <si>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</si>
  <si>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</si>
  <si>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</si>
  <si>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</si>
  <si>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</si>
  <si>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</si>
  <si>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</si>
  <si>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</si>
  <si>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</si>
  <si>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</si>
  <si>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</si>
  <si>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</si>
  <si>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</si>
  <si>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</si>
  <si>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</si>
  <si>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</si>
  <si>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</si>
  <si>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</si>
  <si>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</si>
  <si>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</si>
  <si>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</si>
  <si>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</si>
  <si>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</si>
  <si>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</si>
  <si>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</si>
  <si>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</si>
  <si>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</si>
  <si>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</si>
  <si>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</si>
  <si>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</si>
  <si>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</si>
  <si>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</si>
  <si>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</si>
  <si>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</si>
  <si>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</si>
  <si>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</si>
  <si>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</si>
  <si>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</si>
  <si>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</si>
  <si>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</si>
  <si>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</si>
  <si>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</si>
  <si>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</si>
  <si>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</si>
  <si>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</si>
  <si>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</si>
  <si>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</si>
  <si>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</si>
  <si>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</si>
  <si>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</si>
  <si>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</si>
  <si>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</si>
  <si>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</si>
  <si>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</si>
  <si>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</si>
  <si>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</si>
  <si>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</si>
  <si>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</si>
  <si>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</si>
  <si>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</si>
  <si>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</si>
  <si>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</si>
  <si>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</si>
  <si>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</si>
  <si>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</si>
  <si>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</si>
  <si>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</si>
  <si>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</si>
  <si>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</si>
  <si>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</si>
  <si>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</si>
  <si>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</si>
  <si>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</si>
  <si>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</si>
  <si>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</si>
  <si>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</si>
  <si>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</si>
  <si>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</si>
  <si>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</si>
  <si>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</si>
  <si>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</si>
  <si>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</si>
  <si>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</si>
  <si>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</si>
  <si>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</si>
  <si>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</si>
  <si>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</si>
  <si>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</si>
  <si>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</si>
  <si>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</si>
  <si>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</si>
  <si>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</si>
  <si>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</si>
  <si>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</si>
  <si>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</si>
  <si>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</si>
  <si>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</si>
  <si>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</si>
  <si>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</si>
  <si>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</si>
  <si>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</si>
  <si>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</si>
  <si>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</si>
  <si>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</si>
  <si>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</si>
  <si>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</si>
  <si>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</si>
  <si>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</si>
  <si>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</si>
  <si>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</si>
  <si>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</si>
  <si>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</si>
  <si>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</si>
  <si>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</si>
  <si>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</si>
  <si>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</si>
  <si>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</si>
  <si>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</si>
  <si>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</si>
  <si>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</si>
  <si>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</si>
  <si>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</si>
  <si>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</si>
  <si>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</si>
  <si>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</si>
  <si>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</si>
  <si>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</si>
  <si>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</si>
  <si>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</si>
  <si>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</si>
  <si>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</si>
  <si>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</si>
  <si>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</si>
  <si>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</si>
  <si>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</si>
  <si>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</si>
  <si>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</si>
  <si>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</si>
  <si>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</si>
  <si>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</si>
  <si>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</si>
  <si>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</si>
  <si>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</si>
  <si>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</si>
  <si>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</si>
  <si>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</si>
  <si>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</si>
  <si>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</si>
  <si>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</si>
  <si>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</si>
  <si>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</si>
  <si>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</si>
  <si>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</si>
  <si>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</si>
  <si>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</si>
  <si>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</si>
  <si>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</si>
  <si>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</si>
  <si>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</si>
  <si>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</si>
  <si>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</si>
  <si>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</si>
  <si>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</si>
  <si>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</si>
  <si>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</si>
  <si>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</si>
  <si>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</si>
  <si>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</si>
  <si>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</si>
  <si>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</si>
  <si>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</si>
  <si>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</si>
  <si>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</si>
  <si>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</si>
  <si>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</si>
  <si>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</si>
  <si>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</si>
  <si>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</si>
  <si>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</si>
  <si>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</si>
  <si>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</si>
  <si>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</si>
  <si>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</si>
  <si>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</si>
  <si>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</si>
  <si>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</si>
  <si>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</si>
  <si>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</si>
  <si>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</si>
  <si>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</si>
  <si>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</si>
  <si>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</si>
  <si>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</si>
  <si>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</si>
  <si>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</si>
  <si>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</si>
  <si>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</si>
  <si>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</si>
  <si>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</si>
  <si>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</si>
  <si>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</si>
  <si>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</si>
  <si>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</si>
  <si>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</si>
  <si>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</si>
  <si>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</si>
  <si>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</si>
  <si>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</si>
  <si>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</si>
  <si>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</si>
  <si>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</si>
  <si>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</si>
  <si>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</si>
  <si>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</si>
  <si>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</si>
  <si>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</si>
  <si>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</si>
  <si>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</si>
  <si>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</si>
  <si>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</si>
  <si>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</si>
  <si>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</si>
  <si>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</si>
  <si>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</si>
  <si>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</si>
  <si>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</si>
  <si>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</si>
  <si>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</si>
  <si>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</si>
  <si>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</si>
  <si>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</si>
  <si>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</si>
  <si>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</si>
  <si>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</si>
  <si>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</si>
  <si>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</si>
  <si>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</si>
  <si>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</si>
  <si>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</si>
  <si>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</si>
  <si>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</si>
  <si>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</si>
  <si>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</si>
  <si>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</si>
  <si>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</si>
  <si>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</si>
  <si>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</si>
  <si>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</si>
  <si>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</si>
  <si>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</si>
  <si>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</si>
  <si>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</si>
  <si>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</si>
  <si>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</si>
  <si>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</si>
  <si>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</si>
  <si>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</si>
  <si>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</si>
  <si>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</si>
  <si>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</si>
  <si>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</si>
  <si>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</si>
  <si>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</si>
  <si>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</si>
  <si>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</si>
  <si>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</si>
  <si>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</si>
  <si>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</si>
  <si>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</si>
  <si>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</si>
  <si>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</si>
  <si>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</si>
  <si>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</si>
  <si>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</si>
  <si>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</si>
  <si>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</si>
  <si>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</si>
  <si>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</si>
  <si>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</si>
  <si>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</si>
  <si>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</si>
  <si>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</si>
  <si>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</si>
  <si>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</si>
  <si>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</si>
  <si>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</si>
  <si>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</si>
  <si>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</si>
  <si>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</si>
  <si>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</si>
  <si>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</si>
  <si>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</si>
  <si>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</si>
  <si>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</si>
  <si>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</si>
  <si>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</si>
  <si>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</si>
  <si>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</si>
  <si>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</si>
  <si>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</si>
  <si>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</si>
  <si>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</si>
  <si>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</si>
  <si>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</si>
  <si>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</si>
  <si>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</si>
  <si>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</si>
  <si>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</si>
  <si>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</si>
  <si>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</si>
  <si>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</si>
  <si>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</si>
  <si>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</si>
  <si>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</si>
  <si>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</si>
  <si>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</si>
  <si>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</si>
  <si>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</si>
  <si>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</si>
  <si>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</si>
  <si>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</si>
  <si>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</si>
  <si>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</si>
  <si>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</si>
  <si>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</si>
  <si>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</si>
  <si>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</si>
  <si>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</si>
  <si>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</si>
  <si>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</si>
  <si>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</si>
  <si>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</si>
  <si>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</si>
  <si>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</si>
  <si>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</si>
  <si>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</si>
  <si>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</si>
  <si>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</si>
  <si>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</si>
  <si>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</si>
  <si>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</si>
  <si>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</si>
  <si>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</si>
  <si>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</si>
  <si>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</si>
  <si>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</si>
  <si>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</si>
  <si>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</si>
  <si>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</si>
  <si>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</si>
  <si>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</si>
  <si>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</si>
  <si>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</si>
  <si>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</si>
  <si>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</si>
  <si>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</si>
  <si>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</si>
  <si>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</si>
  <si>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</si>
  <si>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</si>
  <si>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</si>
  <si>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</si>
  <si>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</si>
  <si>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</si>
  <si>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</si>
  <si>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</si>
  <si>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</si>
  <si>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</si>
  <si>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</si>
  <si>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</si>
  <si>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</si>
  <si>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</si>
  <si>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</si>
  <si>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</si>
  <si>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</si>
  <si>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</si>
  <si>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</si>
  <si>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</si>
  <si>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</si>
  <si>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</si>
  <si>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</si>
  <si>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</si>
  <si>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</si>
  <si>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</si>
  <si>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</si>
  <si>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</si>
  <si>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</si>
  <si>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</si>
  <si>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</si>
  <si>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</si>
  <si>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</si>
  <si>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</si>
  <si>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</si>
  <si>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</si>
  <si>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</si>
  <si>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</si>
  <si>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</si>
  <si>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</si>
  <si>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</si>
  <si>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</si>
  <si>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</si>
  <si>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</si>
  <si>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</si>
  <si>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</si>
  <si>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</si>
  <si>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</si>
  <si>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</si>
  <si>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</si>
  <si>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</si>
  <si>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</si>
  <si>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</si>
  <si>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</si>
  <si>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</si>
  <si>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</si>
  <si>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</si>
  <si>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</si>
  <si>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</si>
  <si>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</si>
  <si>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</si>
  <si>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</si>
  <si>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</si>
  <si>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</si>
  <si>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</si>
  <si>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</si>
  <si>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</si>
  <si>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</si>
  <si>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</si>
  <si>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</si>
  <si>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</si>
  <si>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</si>
  <si>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</si>
  <si>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</si>
  <si>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</si>
  <si>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</si>
  <si>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</si>
  <si>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</si>
  <si>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</si>
  <si>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</si>
  <si>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</si>
  <si>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</si>
  <si>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</si>
  <si>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</si>
  <si>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</si>
  <si>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</si>
  <si>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</si>
  <si>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</si>
  <si>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</si>
  <si>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</si>
  <si>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</si>
  <si>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</si>
  <si>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</si>
  <si>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</si>
  <si>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</si>
  <si>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</si>
  <si>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</si>
  <si>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</si>
  <si>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</si>
  <si>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</si>
  <si>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</si>
  <si>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</si>
  <si>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</si>
  <si>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</si>
  <si>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</si>
  <si>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</si>
  <si>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</si>
  <si>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</si>
  <si>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</si>
  <si>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</si>
  <si>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</si>
  <si>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</si>
  <si>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</si>
  <si>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</si>
  <si>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</si>
  <si>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</si>
  <si>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</si>
  <si>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</si>
  <si>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</si>
  <si>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</si>
  <si>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</si>
  <si>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</si>
  <si>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</si>
  <si>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</si>
  <si>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</si>
  <si>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</si>
  <si>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</si>
  <si>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</si>
  <si>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</si>
  <si>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</si>
  <si>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</si>
  <si>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</si>
  <si>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</si>
  <si>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</si>
  <si>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</si>
  <si>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</si>
  <si>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</si>
  <si>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</si>
  <si>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</si>
  <si>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</si>
  <si>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</si>
  <si>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</si>
  <si>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</si>
  <si>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</si>
  <si>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</si>
  <si>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</si>
  <si>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</si>
  <si>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</si>
  <si>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</si>
  <si>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</si>
  <si>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</si>
  <si>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</si>
  <si>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</si>
  <si>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</si>
  <si>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</si>
  <si>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</si>
  <si>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</si>
  <si>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</si>
  <si>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</si>
  <si>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</si>
  <si>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</si>
  <si>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</si>
  <si>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</si>
  <si>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</si>
  <si>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</si>
  <si>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</si>
  <si>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</si>
  <si>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</si>
  <si>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</si>
  <si>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</si>
  <si>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</si>
  <si>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</si>
  <si>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</si>
  <si>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</si>
  <si>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</si>
  <si>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</si>
  <si>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</si>
  <si>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</si>
  <si>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</si>
  <si>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</si>
  <si>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</si>
  <si>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</si>
  <si>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</si>
  <si>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</si>
  <si>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</si>
  <si>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</si>
  <si>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</si>
  <si>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</si>
  <si>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</si>
  <si>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</si>
  <si>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</si>
  <si>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</si>
  <si>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</si>
  <si>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</si>
  <si>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</si>
  <si>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</si>
  <si>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</si>
  <si>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</si>
  <si>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</si>
  <si>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</si>
  <si>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</si>
  <si>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</si>
  <si>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</si>
  <si>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</si>
  <si>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</si>
  <si>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</si>
  <si>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</si>
  <si>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</si>
  <si>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</si>
  <si>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</si>
  <si>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</si>
  <si>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</si>
  <si>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</si>
  <si>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</si>
  <si>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</si>
  <si>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</si>
  <si>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</si>
  <si>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</si>
  <si>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</si>
  <si>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</si>
  <si>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</si>
  <si>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</si>
  <si>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</si>
  <si>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</si>
  <si>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</si>
  <si>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</si>
  <si>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</si>
  <si>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</si>
  <si>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</si>
  <si>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</si>
  <si>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</si>
  <si>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</si>
  <si>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</si>
  <si>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</si>
  <si>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</si>
  <si>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</si>
  <si>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</si>
  <si>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</si>
  <si>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</si>
  <si>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</si>
  <si>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</si>
  <si>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</si>
  <si>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</si>
  <si>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</si>
  <si>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</si>
  <si>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</si>
  <si>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</si>
  <si>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</si>
  <si>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</si>
  <si>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</si>
  <si>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</si>
  <si>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</si>
  <si>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</si>
  <si>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</si>
  <si>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</si>
  <si>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</si>
  <si>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</si>
  <si>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</si>
  <si>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</si>
  <si>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</si>
  <si>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</si>
  <si>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</si>
  <si>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</si>
  <si>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</si>
  <si>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</si>
  <si>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</si>
  <si>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</si>
  <si>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</si>
  <si>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</si>
  <si>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</si>
  <si>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</si>
  <si>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</si>
  <si>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</si>
  <si>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</si>
  <si>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</si>
  <si>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</si>
  <si>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</si>
  <si>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</si>
  <si>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</si>
  <si>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</si>
  <si>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</si>
  <si>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</si>
  <si>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</si>
  <si>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</si>
  <si>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</si>
  <si>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</si>
  <si>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</si>
  <si>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</si>
  <si>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</si>
  <si>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</si>
  <si>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</si>
  <si>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</si>
  <si>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</si>
  <si>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</si>
  <si>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</si>
  <si>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</si>
  <si>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</si>
  <si>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</si>
  <si>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</si>
  <si>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</si>
  <si>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</si>
  <si>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</si>
  <si>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</si>
  <si>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</si>
  <si>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</si>
  <si>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</si>
  <si>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</si>
  <si>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</si>
  <si>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</si>
  <si>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</si>
  <si>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</si>
  <si>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</si>
  <si>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</si>
  <si>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</si>
  <si>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</si>
  <si>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</si>
  <si>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</si>
  <si>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</si>
  <si>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</si>
  <si>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</si>
  <si>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</si>
  <si>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</si>
  <si>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</si>
  <si>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</si>
  <si>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</si>
  <si>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</si>
  <si>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</si>
  <si>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</si>
  <si>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</si>
  <si>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</si>
  <si>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</si>
  <si>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</si>
  <si>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</si>
  <si>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</si>
  <si>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</si>
  <si>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</si>
  <si>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</si>
  <si>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</si>
  <si>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</si>
  <si>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</si>
  <si>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</si>
  <si>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</si>
  <si>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</si>
  <si>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</si>
  <si>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</si>
  <si>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</si>
  <si>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</si>
  <si>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</si>
  <si>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</si>
  <si>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</si>
  <si>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</si>
  <si>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</si>
  <si>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</si>
  <si>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</si>
  <si>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</si>
  <si>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</si>
  <si>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</si>
  <si>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</si>
  <si>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</si>
  <si>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</si>
  <si>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</si>
  <si>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</si>
  <si>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</si>
  <si>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</si>
  <si>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</si>
  <si>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</si>
  <si>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</si>
  <si>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</si>
  <si>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</si>
  <si>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</si>
  <si>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</si>
  <si>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</si>
  <si>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</si>
  <si>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</si>
  <si>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</si>
  <si>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</si>
  <si>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</si>
  <si>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</si>
  <si>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</si>
  <si>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</si>
  <si>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</si>
  <si>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</si>
  <si>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</si>
  <si>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</si>
  <si>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</si>
  <si>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</si>
  <si>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</si>
  <si>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</si>
  <si>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</si>
  <si>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</si>
  <si>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</si>
  <si>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</si>
  <si>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</si>
  <si>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</si>
  <si>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</si>
  <si>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</si>
  <si>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</si>
  <si>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</si>
  <si>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</si>
  <si>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</si>
  <si>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</si>
  <si>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</si>
  <si>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</si>
  <si>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</si>
  <si>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</si>
  <si>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</si>
  <si>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</si>
  <si>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</si>
  <si>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</si>
  <si>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</si>
  <si>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</si>
  <si>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</si>
  <si>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</si>
  <si>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</si>
  <si>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</si>
  <si>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</si>
  <si>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</si>
  <si>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</si>
  <si>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</si>
  <si>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</si>
  <si>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</si>
  <si>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</si>
  <si>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</si>
  <si>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</si>
  <si>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</si>
  <si>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</si>
  <si>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</si>
  <si>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</si>
  <si>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</si>
  <si>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</si>
  <si>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</si>
  <si>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</si>
  <si>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</si>
  <si>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</si>
  <si>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</si>
  <si>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</si>
  <si>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</si>
  <si>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</si>
  <si>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</si>
  <si>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</si>
  <si>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</si>
  <si>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</si>
  <si>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</si>
  <si>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</si>
  <si>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</si>
  <si>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</si>
  <si>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</si>
  <si>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</si>
  <si>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</si>
  <si>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</si>
  <si>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</si>
  <si>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</si>
  <si>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</si>
  <si>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</si>
  <si>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</si>
  <si>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</si>
  <si>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</si>
  <si>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</si>
  <si>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</si>
  <si>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</si>
  <si>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</si>
  <si>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</si>
  <si>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</si>
  <si>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</si>
  <si>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</si>
  <si>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</si>
  <si>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</si>
  <si>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</si>
  <si>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</si>
  <si>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</si>
  <si>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</si>
  <si>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</si>
  <si>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</si>
  <si>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</si>
  <si>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</si>
  <si>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</si>
  <si>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</si>
  <si>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</si>
  <si>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</si>
  <si>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</si>
  <si>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</si>
  <si>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</si>
  <si>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</si>
  <si>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</si>
  <si>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</si>
  <si>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</si>
  <si>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</si>
  <si>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</si>
  <si>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</si>
  <si>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</si>
  <si>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</si>
  <si>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</si>
  <si>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</si>
  <si>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</si>
  <si>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</si>
  <si>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</si>
  <si>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</si>
  <si>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</si>
  <si>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</si>
  <si>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</si>
  <si>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</si>
  <si>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</si>
  <si>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</si>
  <si>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</si>
  <si>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</si>
  <si>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</si>
  <si>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</si>
  <si>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</si>
  <si>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</si>
  <si>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</si>
  <si>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</si>
  <si>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</si>
  <si>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</si>
  <si>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</si>
  <si>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</si>
  <si>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</si>
  <si>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</si>
  <si>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</si>
  <si>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</si>
  <si>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</si>
  <si>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</si>
  <si>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</si>
  <si>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</si>
  <si>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</si>
  <si>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</si>
  <si>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</si>
  <si>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</si>
  <si>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</si>
  <si>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</si>
  <si>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</si>
  <si>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</si>
  <si>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</si>
  <si>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</si>
  <si>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</si>
  <si>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</si>
  <si>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</si>
  <si>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</si>
  <si>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</si>
  <si>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</si>
  <si>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</si>
  <si>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</si>
  <si>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</si>
  <si>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</si>
  <si>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</si>
  <si>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</si>
  <si>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</si>
  <si>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</si>
  <si>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</si>
  <si>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</si>
  <si>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</si>
  <si>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</si>
  <si>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</si>
  <si>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</si>
  <si>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</si>
  <si>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</si>
  <si>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</si>
  <si>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</si>
  <si>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</si>
  <si>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</si>
  <si>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</si>
  <si>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</si>
  <si>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</si>
  <si>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</si>
  <si>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</si>
  <si>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</si>
  <si>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</si>
  <si>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</si>
  <si>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</si>
  <si>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</si>
  <si>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</si>
  <si>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</si>
  <si>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</si>
  <si>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</si>
  <si>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</si>
  <si>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</si>
  <si>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</si>
  <si>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</si>
  <si>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</si>
  <si>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</si>
  <si>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</si>
  <si>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</si>
  <si>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</si>
  <si>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</si>
  <si>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</si>
  <si>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</si>
  <si>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</si>
  <si>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</si>
  <si>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</si>
  <si>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</si>
  <si>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</si>
  <si>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</si>
  <si>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</si>
  <si>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</si>
  <si>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</si>
  <si>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</si>
  <si>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</si>
  <si>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</si>
  <si>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</si>
  <si>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</si>
  <si>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</si>
  <si>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</si>
  <si>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</si>
  <si>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</si>
  <si>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</si>
  <si>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</si>
  <si>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</si>
  <si>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</si>
  <si>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</si>
  <si>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</si>
  <si>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</si>
  <si>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</si>
  <si>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</si>
  <si>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</si>
  <si>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</si>
  <si>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</si>
  <si>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</si>
  <si>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</si>
  <si>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</si>
  <si>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</si>
  <si>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</si>
  <si>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</si>
  <si>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</si>
  <si>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</si>
  <si>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</si>
  <si>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</si>
  <si>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</si>
  <si>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</si>
  <si>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</si>
  <si>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</si>
  <si>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</si>
  <si>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</si>
  <si>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</si>
  <si>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</si>
  <si>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</si>
  <si>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</si>
  <si>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</si>
  <si>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</si>
  <si>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</si>
  <si>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</si>
  <si>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</si>
  <si>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</si>
  <si>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</si>
  <si>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</si>
  <si>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</si>
  <si>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</si>
  <si>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</si>
  <si>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</si>
  <si>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</si>
  <si>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</si>
  <si>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</si>
  <si>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</si>
  <si>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</si>
  <si>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</si>
  <si>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</si>
  <si>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</si>
  <si>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</si>
  <si>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</si>
  <si>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</si>
  <si>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</si>
  <si>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</si>
  <si>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</si>
  <si>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</si>
  <si>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</si>
  <si>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</si>
  <si>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</si>
  <si>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</si>
  <si>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</si>
  <si>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</si>
  <si>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</si>
  <si>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</si>
  <si>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</si>
  <si>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</si>
  <si>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</si>
  <si>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</si>
  <si>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</si>
  <si>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</si>
  <si>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</si>
  <si>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</si>
  <si>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</si>
  <si>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</si>
  <si>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</si>
  <si>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</si>
  <si>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</si>
  <si>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</si>
  <si>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</si>
  <si>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</si>
  <si>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</si>
  <si>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</si>
  <si>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</si>
  <si>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</si>
  <si>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</si>
  <si>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</si>
  <si>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</si>
  <si>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</si>
  <si>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</si>
  <si>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</si>
  <si>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</si>
  <si>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</si>
  <si>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</si>
  <si>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</si>
  <si>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</si>
  <si>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</si>
  <si>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</si>
  <si>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</si>
  <si>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</si>
  <si>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</si>
  <si>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</si>
  <si>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</si>
  <si>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</si>
  <si>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</si>
  <si>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</si>
  <si>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</si>
  <si>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</si>
  <si>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</si>
  <si>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</si>
  <si>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</si>
  <si>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</si>
  <si>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</si>
  <si>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</si>
  <si>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</si>
  <si>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</si>
  <si>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</si>
  <si>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</si>
  <si>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</si>
  <si>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</si>
  <si>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</si>
  <si>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</si>
  <si>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</si>
  <si>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</si>
  <si>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</si>
  <si>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</si>
  <si>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</si>
  <si>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</si>
  <si>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</si>
  <si>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</si>
  <si>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</si>
  <si>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</si>
  <si>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</si>
  <si>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</si>
  <si>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</si>
  <si>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</si>
  <si>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</si>
  <si>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</si>
  <si>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</si>
  <si>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</si>
  <si>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</si>
  <si>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</si>
  <si>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</si>
  <si>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</si>
  <si>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</si>
  <si>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</si>
  <si>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</si>
  <si>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</si>
  <si>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</si>
  <si>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</si>
  <si>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</si>
  <si>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</si>
  <si>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</si>
  <si>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</si>
  <si>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</si>
  <si>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</si>
  <si>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</si>
  <si>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</si>
  <si>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</si>
  <si>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</si>
  <si>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</si>
  <si>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</si>
  <si>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</si>
  <si>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</si>
  <si>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</si>
  <si>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</si>
  <si>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</si>
  <si>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</si>
  <si>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</si>
  <si>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</si>
  <si>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</si>
  <si>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</si>
  <si>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</si>
  <si>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</si>
  <si>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</si>
  <si>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</si>
  <si>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</si>
  <si>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</si>
  <si>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</si>
  <si>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</si>
  <si>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</si>
  <si>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</si>
  <si>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</si>
  <si>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</si>
  <si>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</si>
  <si>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</si>
  <si>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</si>
  <si>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</si>
  <si>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</si>
  <si>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</si>
  <si>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</si>
  <si>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</si>
  <si>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</si>
  <si>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</si>
  <si>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</si>
  <si>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</si>
  <si>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</si>
  <si>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</si>
  <si>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</si>
  <si>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</si>
  <si>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</si>
  <si>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</si>
  <si>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</si>
  <si>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</si>
  <si>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</si>
  <si>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</si>
  <si>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</si>
  <si>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</si>
  <si>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</si>
  <si>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</si>
  <si>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</si>
  <si>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</si>
  <si>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</si>
  <si>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</si>
  <si>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</si>
  <si>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</si>
  <si>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</si>
  <si>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</si>
  <si>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</si>
  <si>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</si>
  <si>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</si>
  <si>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</si>
  <si>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</si>
  <si>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</si>
  <si>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</si>
  <si>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</si>
  <si>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</si>
  <si>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</si>
  <si>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</si>
  <si>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</si>
  <si>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</si>
  <si>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</si>
  <si>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</si>
  <si>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</si>
  <si>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</si>
  <si>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</si>
  <si>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</si>
  <si>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</si>
  <si>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</si>
  <si>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</si>
  <si>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</si>
  <si>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</si>
  <si>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</si>
  <si>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</si>
  <si>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</si>
  <si>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</si>
  <si>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</si>
  <si>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</si>
  <si>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</si>
  <si>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</si>
  <si>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</si>
  <si>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</si>
  <si>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</si>
  <si>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</si>
  <si>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</si>
  <si>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</si>
  <si>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</si>
  <si>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</si>
  <si>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</si>
  <si>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</si>
  <si>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</si>
  <si>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</si>
  <si>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</si>
  <si>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</si>
  <si>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</si>
  <si>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</si>
  <si>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</si>
  <si>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</si>
  <si>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</si>
  <si>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</si>
  <si>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</si>
  <si>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</si>
  <si>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</si>
  <si>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</si>
  <si>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</si>
  <si>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</si>
  <si>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</si>
  <si>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</si>
  <si>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</si>
  <si>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</si>
  <si>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</si>
  <si>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</si>
  <si>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</si>
  <si>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</si>
  <si>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</si>
  <si>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</si>
  <si>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</si>
  <si>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</si>
  <si>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</si>
  <si>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</si>
  <si>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</si>
  <si>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</si>
  <si>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</si>
  <si>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</si>
  <si>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</si>
  <si>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</si>
  <si>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</si>
  <si>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</si>
  <si>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</si>
  <si>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</si>
  <si>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</si>
  <si>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</si>
  <si>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</si>
  <si>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</si>
  <si>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</si>
  <si>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</si>
  <si>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</si>
  <si>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</si>
  <si>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</si>
  <si>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</si>
  <si>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</si>
  <si>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</si>
  <si>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</si>
  <si>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</si>
  <si>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</si>
  <si>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</si>
  <si>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</si>
  <si>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</si>
  <si>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</si>
  <si>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</si>
  <si>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</si>
  <si>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</si>
  <si>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</si>
  <si>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</si>
  <si>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</si>
  <si>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</si>
  <si>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</si>
  <si>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</si>
  <si>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</si>
  <si>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</si>
  <si>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</si>
  <si>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</si>
  <si>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</si>
  <si>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</si>
  <si>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</si>
  <si>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</si>
  <si>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</si>
  <si>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</si>
  <si>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</si>
  <si>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</si>
  <si>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</si>
  <si>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</si>
  <si>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</si>
  <si>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</si>
  <si>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</si>
  <si>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</si>
  <si>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</si>
  <si>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</si>
  <si>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</si>
  <si>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</si>
  <si>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</si>
  <si>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</si>
  <si>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</si>
  <si>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</si>
  <si>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</si>
  <si>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</si>
  <si>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</si>
  <si>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</si>
  <si>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</si>
  <si>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</si>
  <si>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</si>
  <si>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</si>
  <si>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</si>
  <si>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</si>
  <si>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</si>
  <si>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</si>
  <si>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</si>
  <si>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</si>
  <si>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</si>
  <si>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</si>
  <si>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</si>
  <si>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</si>
  <si>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</si>
  <si>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</si>
  <si>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</si>
  <si>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</si>
  <si>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</si>
  <si>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</si>
  <si>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</si>
  <si>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</si>
  <si>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</si>
  <si>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</si>
  <si>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</si>
  <si>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</si>
  <si>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</si>
  <si>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</si>
  <si>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</si>
  <si>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</si>
  <si>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</si>
  <si>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</si>
  <si>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</si>
  <si>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</si>
  <si>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</si>
  <si>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</si>
  <si>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</si>
  <si>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</si>
  <si>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</si>
  <si>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</si>
  <si>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</si>
  <si>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</si>
  <si>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</si>
  <si>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</si>
  <si>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</si>
  <si>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</si>
  <si>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</si>
  <si>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</si>
  <si>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</si>
  <si>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</si>
  <si>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</si>
  <si>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</si>
  <si>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</si>
  <si>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</si>
  <si>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</si>
  <si>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</si>
  <si>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</si>
  <si>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</si>
  <si>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</si>
  <si>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</si>
  <si>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</si>
  <si>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</si>
  <si>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</si>
  <si>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</si>
  <si>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</si>
  <si>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</si>
  <si>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</si>
  <si>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</si>
  <si>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</si>
  <si>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</si>
  <si>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</si>
  <si>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</si>
  <si>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</si>
  <si>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</si>
  <si>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</si>
  <si>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</si>
  <si>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</si>
  <si>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</si>
  <si>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</si>
  <si>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</si>
  <si>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</si>
  <si>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</si>
  <si>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</si>
  <si>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</si>
  <si>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</si>
  <si>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</si>
  <si>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</si>
  <si>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</si>
  <si>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</si>
  <si>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</si>
  <si>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</si>
  <si>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</si>
  <si>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</si>
  <si>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</si>
  <si>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</si>
  <si>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</si>
  <si>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</si>
  <si>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</si>
  <si>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</si>
  <si>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</si>
  <si>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</si>
  <si>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</si>
  <si>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</si>
  <si>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</si>
  <si>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</si>
  <si>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</si>
  <si>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</si>
  <si>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</si>
  <si>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</si>
  <si>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</si>
  <si>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</si>
  <si>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</si>
  <si>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</si>
  <si>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</si>
  <si>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</si>
  <si>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</si>
  <si>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</si>
  <si>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</si>
  <si>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</si>
  <si>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</si>
  <si>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</si>
  <si>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</si>
  <si>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</si>
  <si>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</si>
  <si>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</si>
  <si>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</si>
  <si>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</si>
  <si>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</si>
  <si>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</si>
  <si>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</si>
  <si>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</si>
  <si>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</si>
  <si>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</si>
  <si>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</si>
  <si>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</si>
  <si>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</si>
  <si>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</si>
  <si>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</si>
  <si>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</si>
  <si>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</si>
  <si>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</si>
  <si>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</si>
  <si>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</si>
  <si>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</si>
  <si>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</si>
  <si>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</si>
  <si>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</si>
  <si>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</si>
  <si>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</si>
  <si>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</si>
  <si>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</si>
  <si>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</si>
  <si>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</si>
  <si>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</si>
  <si>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</si>
  <si>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</si>
  <si>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</si>
  <si>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</si>
  <si>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</si>
  <si>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</si>
  <si>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</si>
  <si>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</si>
  <si>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</si>
  <si>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</si>
  <si>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</si>
  <si>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</si>
  <si>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</si>
  <si>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</si>
  <si>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</si>
  <si>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</si>
  <si>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</si>
  <si>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</si>
  <si>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</si>
  <si>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</si>
  <si>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</si>
  <si>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</si>
  <si>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</si>
  <si>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</si>
  <si>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</si>
  <si>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</si>
  <si>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</si>
  <si>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</si>
  <si>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</si>
  <si>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</si>
  <si>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</si>
  <si>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</si>
  <si>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</si>
  <si>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</si>
  <si>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</si>
  <si>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</si>
  <si>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</si>
  <si>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</si>
  <si>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</si>
  <si>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</si>
  <si>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</si>
  <si>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</si>
  <si>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</si>
  <si>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</si>
  <si>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</si>
  <si>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</si>
  <si>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</si>
  <si>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</si>
  <si>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</si>
  <si>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</si>
  <si>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</si>
  <si>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</si>
  <si>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</si>
  <si>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</si>
  <si>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</si>
  <si>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</si>
  <si>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</si>
  <si>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</si>
  <si>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</si>
  <si>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</si>
  <si>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</si>
  <si>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</si>
  <si>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</si>
  <si>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</si>
  <si>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</si>
  <si>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</si>
  <si>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</si>
  <si>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</si>
  <si>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</si>
  <si>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</si>
  <si>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</si>
  <si>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</si>
  <si>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</si>
  <si>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</si>
  <si>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</si>
  <si>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</si>
  <si>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</si>
  <si>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</si>
  <si>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</si>
  <si>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</si>
  <si>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</si>
  <si>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</si>
  <si>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</si>
  <si>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</si>
  <si>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</si>
  <si>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</si>
  <si>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</si>
  <si>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</si>
  <si>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</si>
  <si>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</si>
  <si>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</si>
  <si>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</si>
  <si>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</si>
  <si>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</si>
  <si>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</si>
  <si>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</si>
  <si>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</si>
  <si>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</si>
  <si>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</si>
  <si>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</si>
  <si>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</si>
  <si>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</si>
  <si>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</si>
  <si>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</si>
  <si>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</si>
  <si>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</si>
  <si>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</si>
  <si>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</si>
  <si>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</si>
  <si>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</si>
  <si>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</si>
  <si>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</si>
  <si>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</si>
  <si>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</si>
  <si>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</si>
  <si>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</si>
  <si>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</si>
  <si>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</si>
  <si>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</si>
  <si>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</si>
  <si>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</si>
  <si>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</si>
  <si>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</si>
  <si>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</si>
  <si>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</si>
  <si>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</si>
  <si>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</si>
  <si>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</si>
  <si>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</si>
  <si>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</si>
  <si>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</si>
  <si>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</si>
  <si>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</si>
  <si>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</si>
  <si>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</si>
  <si>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</si>
  <si>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</si>
  <si>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</si>
  <si>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</si>
  <si>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</si>
  <si>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</si>
  <si>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</si>
  <si>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</si>
  <si>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</si>
  <si>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</si>
  <si>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</si>
  <si>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</si>
  <si>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</si>
  <si>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</si>
  <si>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</si>
  <si>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</si>
  <si>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</si>
  <si>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</si>
  <si>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</si>
  <si>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</si>
  <si>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</si>
  <si>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</si>
  <si>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</si>
  <si>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</si>
  <si>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</si>
  <si>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</si>
  <si>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</si>
  <si>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</si>
  <si>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</si>
  <si>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</si>
  <si>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</si>
  <si>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</si>
  <si>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</si>
  <si>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</si>
  <si>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</si>
  <si>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</si>
  <si>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</si>
  <si>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</si>
  <si>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</si>
  <si>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</si>
  <si>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</si>
  <si>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</si>
  <si>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</si>
  <si>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</si>
  <si>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</si>
  <si>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</si>
  <si>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</si>
  <si>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</si>
  <si>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</si>
  <si>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</si>
  <si>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</si>
  <si>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</si>
  <si>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</si>
  <si>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</si>
  <si>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</si>
  <si>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</si>
  <si>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</si>
  <si>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</si>
  <si>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</si>
  <si>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</si>
  <si>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</si>
  <si>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</si>
  <si>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</si>
  <si>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</si>
  <si>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</si>
  <si>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</si>
  <si>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</si>
  <si>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</si>
  <si>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</si>
  <si>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</si>
  <si>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</si>
  <si>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</si>
  <si>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</si>
  <si>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</si>
  <si>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</si>
  <si>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</si>
  <si>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</si>
  <si>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</si>
  <si>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</si>
  <si>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</si>
  <si>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</si>
  <si>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</si>
  <si>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</si>
  <si>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</si>
  <si>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</si>
  <si>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</si>
  <si>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</si>
  <si>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</si>
  <si>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</si>
  <si>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</si>
  <si>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</si>
  <si>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</si>
  <si>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</si>
  <si>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</si>
  <si>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</si>
  <si>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</si>
  <si>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</si>
  <si>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</si>
  <si>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</si>
  <si>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</si>
  <si>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</si>
  <si>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</si>
  <si>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</si>
  <si>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</si>
  <si>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</si>
  <si>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</si>
  <si>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</si>
  <si>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</si>
  <si>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</si>
  <si>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</si>
  <si>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</si>
  <si>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</si>
  <si>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</si>
  <si>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</si>
  <si>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</si>
  <si>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</si>
  <si>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</si>
  <si>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</si>
  <si>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</si>
  <si>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</si>
  <si>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</si>
  <si>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</si>
  <si>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</si>
  <si>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</si>
  <si>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</si>
  <si>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</si>
  <si>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</si>
  <si>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</si>
  <si>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</si>
  <si>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</si>
  <si>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</si>
  <si>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</si>
  <si>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</si>
  <si>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</si>
  <si>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</si>
  <si>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</si>
  <si>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</si>
  <si>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</si>
  <si>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</si>
  <si>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</si>
  <si>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</si>
  <si>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</si>
  <si>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</si>
  <si>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</si>
  <si>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</si>
  <si>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</si>
  <si>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</si>
  <si>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</si>
  <si>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</si>
  <si>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</si>
  <si>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</si>
  <si>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</si>
  <si>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</si>
  <si>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</si>
  <si>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</si>
  <si>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</si>
  <si>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</si>
  <si>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</si>
  <si>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</si>
  <si>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</si>
  <si>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</si>
  <si>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</si>
  <si>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</si>
  <si>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</si>
  <si>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</si>
  <si>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</si>
  <si>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</si>
  <si>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</si>
  <si>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</si>
  <si>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</si>
  <si>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</si>
  <si>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</si>
  <si>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</si>
  <si>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</si>
  <si>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</si>
  <si>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</si>
  <si>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</si>
  <si>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</si>
  <si>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</si>
  <si>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</si>
  <si>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</si>
  <si>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</si>
  <si>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</si>
  <si>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</si>
  <si>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</si>
  <si>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</si>
  <si>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</si>
  <si>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</si>
  <si>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</si>
  <si>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</si>
  <si>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</si>
  <si>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</si>
  <si>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</si>
  <si>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</si>
  <si>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</si>
  <si>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</si>
  <si>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</si>
  <si>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</si>
  <si>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</si>
  <si>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</si>
  <si>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</si>
  <si>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</si>
  <si>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</si>
  <si>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</si>
  <si>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</si>
  <si>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</si>
  <si>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</si>
  <si>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</si>
  <si>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</si>
  <si>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</si>
  <si>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</si>
  <si>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</si>
  <si>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</si>
  <si>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</si>
  <si>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</si>
  <si>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</si>
  <si>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</si>
  <si>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</si>
  <si>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</si>
  <si>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</si>
  <si>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</si>
  <si>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</si>
  <si>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</si>
  <si>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</si>
  <si>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</si>
  <si>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</si>
  <si>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</si>
  <si>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</si>
  <si>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</si>
  <si>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</si>
  <si>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</si>
  <si>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</si>
  <si>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</si>
  <si>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</si>
  <si>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</si>
  <si>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</si>
  <si>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</si>
  <si>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</si>
  <si>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</si>
  <si>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</si>
  <si>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</si>
  <si>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</si>
  <si>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</si>
  <si>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</si>
  <si>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</si>
  <si>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</si>
  <si>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</si>
  <si>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</si>
  <si>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</si>
  <si>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</si>
  <si>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</si>
  <si>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</si>
  <si>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</si>
  <si>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</si>
  <si>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</si>
  <si>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</si>
  <si>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</si>
  <si>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</si>
  <si>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</si>
  <si>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</si>
  <si>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</si>
  <si>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</si>
  <si>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</si>
  <si>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</si>
  <si>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</si>
  <si>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</si>
  <si>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</si>
  <si>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</si>
  <si>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</si>
  <si>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</si>
  <si>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</si>
  <si>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</si>
  <si>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</si>
  <si>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</si>
  <si>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</si>
  <si>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</si>
  <si>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</si>
  <si>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</si>
  <si>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</si>
  <si>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</si>
  <si>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</si>
  <si>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</si>
  <si>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</si>
  <si>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</si>
  <si>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</si>
  <si>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</si>
  <si>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</si>
  <si>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</si>
  <si>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</si>
  <si>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</si>
  <si>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</si>
  <si>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</si>
  <si>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</si>
  <si>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</si>
  <si>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</si>
  <si>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</si>
  <si>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</si>
  <si>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</si>
  <si>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</si>
  <si>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</si>
  <si>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</si>
  <si>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</si>
  <si>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</si>
  <si>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</si>
  <si>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</si>
  <si>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</si>
  <si>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</si>
  <si>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</si>
  <si>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</si>
  <si>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</si>
  <si>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</si>
  <si>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</si>
  <si>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</si>
  <si>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</si>
  <si>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</si>
  <si>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</si>
  <si>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</si>
  <si>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</si>
  <si>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</si>
  <si>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</si>
  <si>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</si>
  <si>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</si>
  <si>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</si>
  <si>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</si>
  <si>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</si>
  <si>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</si>
  <si>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</si>
  <si>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</si>
  <si>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</si>
  <si>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</si>
  <si>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</si>
  <si>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</si>
  <si>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</si>
  <si>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</si>
  <si>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</si>
  <si>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</si>
  <si>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</si>
  <si>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</si>
  <si>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</si>
  <si>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</si>
  <si>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</si>
  <si>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</si>
  <si>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</si>
  <si>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</si>
  <si>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</si>
  <si>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</si>
  <si>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</si>
  <si>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</si>
  <si>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</si>
  <si>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</si>
  <si>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</si>
  <si>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</si>
  <si>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</si>
  <si>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</si>
  <si>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</si>
  <si>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</si>
  <si>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</si>
  <si>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</si>
  <si>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</si>
  <si>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</si>
  <si>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</si>
  <si>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</si>
  <si>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</si>
  <si>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</si>
  <si>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</si>
  <si>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</si>
  <si>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</si>
  <si>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</si>
  <si>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</si>
  <si>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</si>
  <si>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</si>
  <si>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</si>
  <si>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</si>
  <si>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</si>
  <si>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</si>
  <si>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</si>
  <si>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</si>
  <si>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</si>
  <si>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</si>
  <si>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</si>
  <si>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</si>
  <si>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</si>
  <si>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</si>
  <si>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</si>
  <si>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</si>
  <si>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</si>
  <si>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</si>
  <si>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</si>
  <si>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</si>
  <si>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</si>
  <si>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</si>
  <si>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</si>
  <si>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</si>
  <si>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</si>
  <si>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</si>
  <si>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</si>
  <si>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</si>
  <si>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</si>
  <si>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</si>
  <si>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</si>
  <si>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</si>
  <si>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</si>
  <si>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</si>
  <si>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</si>
  <si>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</si>
  <si>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</si>
  <si>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</si>
  <si>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</si>
  <si>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</si>
  <si>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</si>
  <si>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</si>
  <si>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</si>
  <si>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</si>
  <si>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</si>
  <si>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</si>
  <si>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</si>
  <si>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</si>
  <si>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</si>
  <si>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</si>
  <si>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</si>
  <si>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</si>
  <si>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</si>
  <si>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</si>
  <si>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</si>
  <si>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</si>
  <si>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</si>
  <si>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</si>
  <si>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</si>
  <si>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</si>
  <si>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</si>
  <si>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</si>
  <si>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</si>
  <si>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</si>
  <si>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</si>
  <si>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</si>
  <si>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</si>
  <si>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</si>
  <si>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</si>
  <si>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</si>
  <si>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</si>
  <si>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</si>
  <si>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</si>
  <si>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</si>
  <si>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</si>
  <si>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</si>
  <si>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</si>
  <si>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</si>
  <si>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</si>
  <si>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</si>
  <si>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</si>
  <si>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</si>
  <si>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</si>
  <si>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</si>
  <si>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</si>
  <si>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</si>
  <si>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</si>
  <si>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</si>
  <si>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</si>
  <si>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</si>
  <si>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</si>
  <si>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</si>
  <si>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</si>
  <si>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</si>
  <si>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</si>
  <si>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</si>
  <si>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</si>
  <si>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</si>
  <si>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</si>
  <si>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</si>
  <si>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</si>
  <si>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</si>
  <si>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</si>
  <si>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</si>
  <si>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</si>
  <si>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</si>
  <si>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</si>
  <si>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</si>
  <si>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</si>
  <si>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</si>
  <si>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</si>
  <si>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</si>
  <si>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</si>
  <si>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</si>
  <si>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</si>
  <si>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</si>
  <si>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</si>
  <si>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</si>
  <si>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</si>
  <si>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</si>
  <si>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</si>
  <si>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</si>
  <si>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</si>
  <si>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</si>
  <si>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</si>
  <si>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</si>
  <si>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</si>
  <si>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</si>
  <si>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</si>
  <si>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</si>
  <si>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</si>
  <si>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</si>
  <si>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</si>
  <si>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</si>
  <si>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</si>
  <si>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</si>
  <si>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</si>
  <si>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</si>
  <si>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</si>
  <si>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</si>
  <si>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</si>
  <si>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</si>
  <si>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</si>
  <si>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</si>
  <si>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</si>
  <si>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</si>
  <si>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</si>
  <si>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</si>
  <si>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</si>
  <si>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</si>
  <si>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</si>
  <si>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</si>
  <si>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</si>
  <si>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</si>
  <si>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</si>
  <si>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</si>
  <si>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</si>
  <si>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</si>
  <si>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</si>
  <si>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</si>
  <si>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</si>
  <si>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</si>
  <si>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</si>
  <si>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</si>
  <si>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</si>
  <si>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</si>
  <si>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</si>
  <si>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</si>
  <si>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</si>
  <si>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</si>
  <si>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</si>
  <si>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</si>
  <si>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</si>
  <si>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</si>
  <si>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</si>
  <si>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</si>
  <si>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</si>
  <si>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</si>
  <si>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</si>
  <si>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</si>
  <si>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</si>
  <si>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</si>
  <si>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</si>
  <si>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</si>
  <si>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</si>
  <si>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</si>
  <si>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</si>
  <si>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</si>
  <si>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</si>
  <si>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</si>
  <si>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</si>
  <si>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</si>
  <si>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</si>
  <si>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</si>
  <si>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</si>
  <si>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</si>
  <si>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</si>
  <si>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</si>
  <si>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</si>
  <si>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</si>
  <si>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</si>
  <si>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</si>
  <si>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</si>
  <si>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</si>
  <si>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</si>
  <si>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</si>
  <si>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</si>
  <si>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</si>
  <si>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</si>
  <si>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</si>
  <si>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</si>
  <si>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</si>
  <si>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</si>
  <si>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</si>
  <si>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</si>
  <si>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</si>
  <si>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</si>
  <si>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</si>
  <si>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</si>
  <si>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</si>
  <si>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</si>
  <si>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</si>
  <si>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</si>
  <si>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</si>
  <si>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</si>
  <si>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</si>
  <si>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</si>
  <si>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</si>
  <si>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</si>
  <si>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</si>
  <si>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</si>
  <si>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</si>
  <si>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</si>
  <si>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</si>
  <si>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</si>
  <si>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</si>
  <si>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</si>
  <si>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</si>
  <si>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</si>
  <si>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</si>
  <si>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</si>
  <si>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</si>
  <si>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</si>
  <si>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</si>
  <si>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</si>
  <si>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</si>
  <si>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</si>
  <si>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</si>
  <si>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</si>
  <si>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</si>
  <si>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</si>
  <si>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</si>
  <si>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</si>
  <si>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</si>
  <si>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</si>
  <si>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</si>
  <si>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</si>
  <si>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</si>
  <si>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</si>
  <si>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</si>
  <si>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</si>
  <si>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</si>
  <si>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</si>
  <si>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</si>
  <si>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</si>
  <si>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</si>
  <si>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</si>
  <si>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</si>
  <si>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</si>
  <si>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</si>
  <si>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</si>
  <si>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</si>
  <si>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</si>
  <si>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</si>
  <si>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</si>
  <si>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</si>
  <si>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</si>
  <si>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</si>
  <si>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</si>
  <si>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</si>
  <si>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</si>
  <si>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</si>
  <si>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</si>
  <si>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</si>
  <si>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</si>
  <si>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</si>
  <si>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</si>
  <si>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</si>
  <si>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</si>
  <si>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</si>
  <si>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</si>
  <si>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</si>
  <si>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</si>
  <si>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</si>
  <si>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</si>
  <si>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</si>
  <si>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</si>
  <si>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</si>
  <si>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</si>
  <si>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</si>
  <si>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</si>
  <si>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</si>
  <si>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</si>
  <si>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</si>
  <si>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</si>
  <si>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</si>
  <si>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</si>
  <si>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</si>
  <si>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</si>
  <si>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</si>
  <si>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</si>
  <si>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</si>
  <si>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</si>
  <si>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</si>
  <si>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</si>
  <si>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</si>
  <si>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</si>
  <si>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</si>
  <si>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</si>
  <si>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</si>
  <si>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</si>
  <si>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</si>
  <si>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</si>
  <si>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</si>
  <si>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</si>
  <si>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</si>
  <si>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</si>
  <si>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</si>
  <si>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</si>
  <si>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</si>
  <si>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</si>
  <si>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</si>
  <si>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</si>
  <si>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</si>
  <si>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</si>
  <si>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</si>
  <si>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</si>
  <si>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</si>
  <si>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</si>
  <si>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</si>
  <si>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</si>
  <si>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</si>
  <si>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</si>
  <si>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</si>
  <si>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</si>
  <si>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</si>
  <si>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</si>
  <si>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</si>
  <si>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</si>
  <si>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</si>
  <si>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</si>
  <si>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</si>
  <si>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</si>
  <si>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</si>
  <si>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</si>
  <si>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</si>
  <si>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</si>
  <si>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</si>
  <si>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</si>
  <si>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</si>
  <si>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</si>
  <si>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</si>
  <si>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</si>
  <si>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</si>
  <si>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</si>
  <si>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</si>
  <si>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</si>
  <si>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</si>
  <si>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</si>
  <si>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</si>
  <si>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</si>
  <si>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</si>
  <si>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</si>
  <si>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</si>
  <si>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</si>
  <si>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</si>
  <si>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</si>
  <si>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</si>
  <si>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</si>
  <si>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</si>
  <si>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</si>
  <si>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</si>
  <si>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</si>
  <si>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</si>
  <si>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</si>
  <si>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</si>
  <si>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</si>
  <si>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</si>
  <si>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</si>
  <si>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</si>
  <si>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</si>
  <si>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</si>
  <si>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</si>
  <si>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</si>
  <si>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</si>
  <si>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</si>
  <si>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</si>
  <si>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</si>
  <si>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</si>
  <si>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</si>
  <si>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</si>
  <si>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</si>
  <si>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</si>
  <si>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</si>
  <si>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</si>
  <si>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</si>
  <si>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</si>
  <si>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</si>
  <si>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</si>
  <si>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</si>
  <si>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</si>
  <si>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</si>
  <si>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</si>
  <si>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</si>
  <si>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</si>
  <si>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</si>
  <si>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</si>
  <si>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</si>
  <si>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</si>
  <si>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</si>
  <si>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</si>
  <si>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</si>
  <si>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</si>
  <si>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</si>
  <si>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</si>
  <si>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</si>
  <si>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</si>
  <si>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</si>
  <si>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</si>
  <si>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</si>
  <si>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</si>
  <si>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</si>
  <si>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</si>
  <si>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</si>
  <si>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</si>
  <si>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</si>
  <si>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</si>
  <si>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</si>
  <si>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</si>
  <si>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</si>
  <si>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</si>
  <si>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</si>
  <si>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</si>
  <si>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</si>
  <si>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</si>
  <si>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</si>
  <si>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</si>
  <si>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</si>
  <si>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</si>
  <si>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</si>
  <si>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</si>
  <si>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</si>
  <si>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</si>
  <si>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</si>
  <si>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</si>
  <si>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</si>
  <si>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</si>
  <si>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</si>
  <si>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</si>
  <si>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</si>
  <si>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</si>
  <si>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</si>
  <si>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</si>
  <si>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</si>
  <si>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</si>
  <si>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</si>
  <si>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</si>
  <si>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</si>
  <si>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</si>
  <si>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</si>
  <si>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</si>
  <si>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</si>
  <si>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</si>
  <si>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</si>
  <si>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</si>
  <si>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</si>
  <si>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</si>
  <si>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</si>
  <si>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</si>
  <si>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</si>
  <si>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</si>
  <si>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</si>
  <si>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</si>
  <si>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</si>
  <si>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</si>
  <si>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</si>
  <si>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</si>
  <si>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</si>
  <si>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</si>
  <si>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</si>
  <si>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</si>
  <si>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</si>
  <si>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</si>
  <si>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</si>
  <si>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</si>
  <si>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</si>
  <si>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</si>
  <si>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</si>
  <si>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</si>
  <si>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</si>
  <si>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</si>
  <si>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</si>
  <si>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</si>
  <si>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</si>
  <si>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</si>
  <si>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</si>
  <si>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</si>
  <si>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</si>
  <si>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</si>
  <si>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</si>
  <si>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</si>
  <si>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</si>
  <si>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</si>
  <si>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</si>
  <si>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</si>
  <si>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</si>
  <si>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</si>
  <si>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</si>
  <si>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</si>
  <si>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</si>
  <si>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</si>
  <si>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</si>
  <si>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</si>
  <si>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</si>
  <si>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</si>
  <si>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</si>
  <si>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</si>
  <si>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</si>
  <si>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</si>
  <si>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</si>
  <si>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</si>
  <si>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</si>
  <si>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</si>
  <si>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</si>
  <si>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</si>
  <si>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</si>
  <si>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</si>
  <si>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</si>
  <si>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</si>
  <si>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</si>
  <si>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</si>
  <si>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</si>
  <si>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</si>
  <si>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</si>
  <si>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</si>
  <si>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</si>
  <si>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</si>
  <si>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</si>
  <si>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</si>
  <si>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</si>
  <si>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</si>
  <si>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</si>
  <si>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</si>
  <si>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</si>
  <si>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</si>
  <si>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</si>
  <si>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</si>
  <si>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</si>
  <si>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</si>
  <si>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</si>
  <si>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</si>
  <si>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</si>
  <si>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</si>
  <si>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</si>
  <si>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</si>
  <si>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</si>
  <si>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</si>
  <si>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</si>
  <si>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</si>
  <si>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</si>
  <si>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</si>
  <si>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</si>
  <si>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</si>
  <si>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</si>
  <si>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</si>
  <si>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</si>
  <si>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</si>
  <si>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</si>
  <si>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</si>
  <si>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</si>
  <si>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</si>
  <si>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</si>
  <si>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</si>
  <si>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</si>
  <si>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</si>
  <si>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</si>
  <si>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</si>
  <si>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</si>
  <si>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</si>
  <si>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</si>
  <si>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</si>
  <si>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</si>
  <si>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</si>
  <si>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</si>
  <si>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</si>
  <si>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</si>
  <si>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</si>
  <si>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</si>
  <si>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</si>
  <si>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</si>
  <si>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</si>
  <si>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</si>
  <si>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</si>
  <si>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</si>
  <si>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</si>
  <si>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</si>
  <si>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</si>
  <si>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</si>
  <si>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</si>
  <si>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</si>
  <si>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</si>
  <si>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</si>
  <si>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</si>
  <si>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</si>
  <si>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</si>
  <si>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</si>
  <si>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</si>
  <si>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</si>
  <si>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</si>
  <si>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</si>
  <si>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</si>
  <si>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</si>
  <si>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</si>
  <si>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</si>
  <si>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</si>
  <si>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</si>
  <si>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</si>
  <si>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</si>
  <si>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</si>
  <si>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</si>
  <si>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</si>
  <si>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</si>
  <si>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</si>
  <si>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</si>
  <si>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</si>
  <si>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</si>
  <si>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</si>
  <si>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</si>
  <si>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</si>
  <si>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</si>
  <si>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</si>
  <si>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</si>
  <si>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</si>
  <si>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</si>
  <si>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</si>
  <si>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</si>
  <si>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</si>
  <si>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</si>
  <si>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</si>
  <si>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</si>
  <si>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</si>
  <si>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</si>
  <si>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</si>
  <si>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</si>
  <si>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</si>
  <si>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</si>
  <si>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</si>
  <si>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</si>
  <si>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</si>
  <si>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</si>
  <si>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</si>
  <si>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</si>
  <si>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</si>
  <si>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</si>
  <si>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</si>
  <si>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</si>
  <si>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</si>
  <si>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</si>
  <si>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</si>
  <si>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</si>
  <si>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</si>
  <si>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</si>
  <si>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</si>
  <si>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</si>
  <si>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</si>
  <si>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</si>
  <si>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</si>
  <si>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</si>
  <si>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</si>
  <si>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</si>
  <si>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</si>
  <si>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</si>
  <si>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</si>
  <si>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</si>
  <si>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</si>
  <si>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</si>
  <si>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</si>
  <si>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</si>
  <si>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</si>
  <si>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</si>
  <si>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</si>
  <si>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</si>
  <si>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</si>
  <si>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</si>
  <si>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</si>
  <si>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</si>
  <si>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</si>
  <si>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</si>
  <si>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</si>
  <si>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</si>
  <si>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</si>
  <si>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</si>
  <si>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</si>
  <si>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</si>
  <si>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</si>
  <si>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</si>
  <si>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</si>
  <si>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</si>
  <si>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</si>
  <si>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</si>
  <si>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</si>
  <si>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</si>
  <si>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</si>
  <si>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</si>
  <si>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</si>
  <si>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</si>
  <si>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</si>
  <si>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</si>
  <si>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</si>
  <si>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</si>
  <si>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</si>
  <si>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</si>
  <si>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</si>
  <si>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</si>
  <si>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</si>
  <si>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</si>
  <si>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</si>
  <si>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</si>
  <si>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</si>
  <si>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</si>
  <si>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</si>
  <si>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</si>
  <si>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</si>
  <si>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</si>
  <si>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</si>
  <si>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</si>
  <si>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</si>
  <si>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</si>
  <si>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</si>
  <si>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</si>
  <si>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</si>
  <si>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</si>
  <si>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</si>
  <si>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</si>
  <si>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</si>
  <si>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</si>
  <si>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</si>
  <si>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</si>
  <si>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</si>
  <si>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</si>
  <si>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</si>
  <si>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</si>
  <si>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</si>
  <si>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</si>
  <si>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</si>
  <si>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</si>
  <si>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</si>
  <si>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</si>
  <si>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</si>
  <si>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</si>
  <si>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</si>
  <si>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</si>
  <si>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</si>
  <si>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</si>
  <si>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</si>
  <si>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</si>
  <si>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</si>
  <si>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</si>
  <si>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</si>
  <si>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</si>
  <si>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</si>
  <si>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</si>
  <si>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</si>
  <si>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</si>
  <si>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</si>
  <si>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</si>
  <si>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</si>
  <si>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</si>
  <si>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</si>
  <si>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</si>
  <si>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</si>
  <si>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</si>
  <si>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</si>
  <si>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</si>
  <si>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</si>
  <si>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</si>
  <si>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</si>
  <si>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</si>
  <si>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</si>
  <si>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</si>
  <si>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</si>
  <si>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</si>
  <si>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</si>
  <si>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</si>
  <si>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</si>
  <si>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</si>
  <si>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</si>
  <si>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</si>
  <si>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</si>
  <si>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</si>
  <si>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</si>
  <si>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</si>
  <si>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</si>
  <si>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</si>
  <si>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</si>
  <si>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</si>
  <si>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</si>
  <si>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</si>
  <si>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</si>
  <si>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</si>
  <si>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</si>
  <si>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</si>
  <si>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</si>
  <si>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</si>
  <si>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</si>
  <si>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</si>
  <si>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</si>
  <si>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</si>
  <si>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</si>
  <si>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</si>
  <si>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</si>
  <si>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</si>
  <si>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</si>
  <si>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</si>
  <si>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</si>
  <si>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</si>
  <si>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</si>
  <si>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</si>
  <si>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</si>
  <si>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</si>
  <si>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</si>
  <si>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</si>
  <si>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</si>
  <si>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</si>
  <si>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</si>
  <si>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</si>
  <si>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</si>
  <si>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</si>
  <si>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</si>
  <si>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</si>
  <si>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</si>
  <si>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</si>
  <si>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</si>
  <si>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</si>
  <si>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</si>
  <si>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</si>
  <si>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</si>
  <si>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</si>
  <si>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</si>
  <si>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</si>
  <si>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</si>
  <si>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</si>
  <si>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</si>
  <si>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</si>
  <si>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</si>
  <si>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</si>
  <si>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</si>
  <si>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</si>
  <si>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</si>
  <si>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</si>
  <si>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</si>
  <si>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</si>
  <si>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</si>
  <si>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</si>
  <si>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</si>
  <si>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</si>
  <si>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</si>
  <si>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</si>
  <si>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</si>
  <si>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</si>
  <si>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</si>
  <si>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</si>
  <si>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</si>
  <si>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</si>
  <si>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</si>
  <si>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</si>
  <si>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</si>
  <si>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</si>
  <si>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</si>
  <si>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</si>
  <si>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</si>
  <si>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</si>
  <si>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</si>
  <si>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</si>
  <si>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</si>
  <si>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</si>
  <si>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</si>
  <si>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</si>
  <si>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</si>
  <si>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</si>
  <si>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</si>
  <si>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</si>
  <si>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</si>
  <si>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</si>
  <si>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</si>
  <si>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</si>
  <si>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</si>
  <si>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</si>
  <si>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</si>
  <si>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</si>
  <si>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</si>
  <si>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</si>
  <si>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</si>
  <si>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</si>
  <si>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</si>
  <si>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</si>
  <si>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</si>
  <si>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</si>
  <si>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</si>
  <si>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</si>
  <si>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</si>
  <si>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</si>
  <si>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</si>
  <si>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</si>
  <si>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</si>
  <si>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</si>
  <si>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</si>
  <si>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</si>
  <si>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</si>
  <si>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</si>
  <si>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</si>
  <si>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</si>
  <si>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</si>
  <si>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</si>
  <si>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</si>
  <si>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</si>
  <si>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</si>
  <si>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</si>
  <si>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</si>
  <si>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</si>
  <si>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</si>
  <si>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</si>
  <si>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</si>
  <si>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</si>
  <si>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</si>
  <si>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</si>
  <si>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</si>
  <si>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</si>
  <si>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</si>
  <si>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</si>
  <si>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</si>
  <si>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</si>
  <si>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</si>
  <si>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</si>
  <si>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</si>
  <si>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</si>
  <si>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</si>
  <si>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</si>
  <si>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</si>
  <si>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</si>
  <si>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</si>
  <si>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</si>
  <si>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</si>
  <si>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</si>
  <si>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</si>
  <si>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</si>
  <si>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</si>
  <si>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</si>
  <si>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</si>
  <si>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</si>
  <si>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</si>
  <si>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</si>
  <si>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</si>
  <si>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</si>
  <si>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</si>
  <si>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</si>
  <si>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</si>
  <si>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</si>
  <si>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</si>
  <si>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</si>
  <si>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</si>
  <si>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</si>
  <si>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</si>
  <si>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</si>
  <si>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</si>
  <si>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</si>
  <si>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</si>
  <si>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</si>
  <si>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</si>
  <si>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</si>
  <si>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</si>
  <si>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</si>
  <si>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</si>
  <si>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</si>
  <si>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</si>
  <si>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</si>
  <si>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</si>
  <si>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</si>
  <si>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</si>
  <si>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</si>
  <si>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</si>
  <si>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</si>
  <si>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</si>
  <si>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</si>
  <si>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</si>
  <si>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</si>
  <si>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</si>
  <si>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</si>
  <si>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</si>
  <si>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</si>
  <si>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</si>
  <si>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</si>
  <si>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</si>
  <si>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</si>
  <si>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</si>
  <si>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</si>
  <si>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</si>
  <si>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</si>
  <si>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</si>
  <si>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</si>
  <si>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</si>
  <si>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</si>
  <si>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</si>
  <si>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</si>
  <si>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</si>
  <si>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</si>
  <si>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</si>
  <si>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</si>
  <si>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</si>
  <si>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</si>
  <si>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</si>
  <si>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</si>
  <si>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</si>
  <si>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</si>
  <si>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</si>
  <si>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</si>
  <si>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</si>
  <si>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</si>
  <si>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</si>
  <si>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</si>
  <si>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</si>
  <si>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</si>
  <si>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</si>
  <si>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</si>
  <si>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</si>
  <si>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</si>
  <si>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</si>
  <si>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</si>
  <si>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</si>
  <si>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</si>
  <si>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</si>
  <si>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</si>
  <si>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</si>
  <si>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</si>
  <si>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</si>
  <si>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</si>
  <si>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</si>
  <si>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</si>
  <si>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</si>
  <si>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</si>
  <si>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</si>
  <si>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</si>
  <si>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</si>
  <si>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</si>
  <si>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</si>
  <si>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</si>
  <si>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</si>
  <si>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</si>
  <si>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</si>
  <si>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</si>
  <si>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</si>
  <si>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</si>
  <si>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</si>
  <si>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</si>
  <si>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</si>
  <si>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</si>
  <si>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</si>
  <si>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</si>
  <si>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</si>
  <si>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</si>
  <si>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</si>
  <si>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</si>
  <si>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</si>
  <si>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</si>
  <si>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</si>
  <si>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</si>
  <si>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</si>
  <si>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</si>
  <si>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</si>
  <si>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</si>
  <si>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</si>
  <si>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</si>
  <si>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</si>
  <si>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</si>
  <si>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</si>
  <si>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</si>
  <si>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</si>
  <si>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</si>
  <si>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</si>
  <si>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</si>
  <si>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</si>
  <si>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</si>
  <si>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</si>
  <si>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</si>
  <si>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</si>
  <si>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</si>
  <si>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</si>
  <si>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</si>
  <si>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</si>
  <si>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</si>
  <si>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</si>
  <si>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</si>
  <si>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</si>
  <si>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</si>
  <si>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</si>
  <si>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</si>
  <si>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</si>
  <si>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</si>
  <si>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</si>
  <si>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</si>
  <si>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</si>
  <si>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</si>
  <si>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</si>
  <si>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</si>
  <si>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</si>
  <si>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</si>
  <si>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</si>
  <si>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</si>
  <si>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</si>
  <si>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</si>
  <si>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</si>
  <si>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</si>
  <si>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</si>
  <si>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</si>
  <si>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</si>
  <si>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</si>
  <si>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</si>
  <si>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</si>
  <si>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</si>
  <si>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</si>
  <si>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</si>
  <si>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</si>
  <si>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</si>
  <si>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</si>
  <si>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</si>
  <si>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</si>
  <si>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</si>
  <si>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</si>
  <si>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</si>
  <si>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</si>
  <si>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</si>
  <si>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</si>
  <si>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</si>
  <si>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</si>
  <si>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</si>
  <si>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</si>
  <si>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</si>
  <si>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</si>
  <si>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</si>
  <si>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</si>
  <si>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</si>
  <si>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</si>
  <si>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</si>
  <si>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</si>
  <si>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</si>
  <si>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</si>
  <si>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</si>
  <si>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</si>
  <si>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</si>
  <si>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</si>
  <si>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</si>
  <si>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</si>
  <si>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</si>
  <si>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</si>
  <si>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</si>
  <si>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</si>
  <si>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</si>
  <si>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</si>
  <si>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</si>
  <si>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</si>
  <si>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</si>
  <si>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</si>
  <si>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</si>
  <si>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</si>
  <si>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</si>
  <si>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</si>
  <si>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</si>
  <si>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</si>
  <si>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</si>
  <si>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</si>
  <si>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</si>
  <si>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</si>
  <si>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</si>
  <si>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</si>
  <si>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</si>
  <si>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</si>
  <si>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</si>
  <si>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</si>
  <si>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</si>
  <si>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</si>
  <si>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</si>
  <si>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</si>
  <si>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</si>
  <si>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</si>
  <si>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</si>
  <si>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</si>
  <si>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</si>
  <si>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</si>
  <si>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</si>
  <si>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</si>
  <si>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</si>
  <si>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</si>
  <si>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</si>
  <si>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</si>
  <si>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</si>
  <si>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</si>
  <si>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</si>
  <si>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</si>
  <si>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</si>
  <si>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</si>
  <si>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</si>
  <si>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</si>
  <si>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</si>
  <si>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</si>
  <si>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</si>
  <si>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</si>
  <si>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</si>
  <si>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</si>
  <si>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</si>
  <si>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</si>
  <si>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</si>
  <si>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</si>
  <si>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</si>
  <si>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</si>
  <si>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</si>
  <si>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</si>
  <si>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</si>
  <si>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</si>
  <si>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</si>
  <si>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</si>
  <si>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</si>
  <si>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</si>
  <si>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</si>
  <si>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</si>
  <si>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</si>
  <si>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</si>
  <si>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</si>
  <si>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</si>
  <si>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</si>
  <si>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</si>
  <si>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</si>
  <si>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</si>
  <si>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</si>
  <si>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</si>
  <si>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</si>
  <si>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</si>
  <si>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</si>
  <si>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</si>
  <si>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</si>
  <si>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</si>
  <si>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</si>
  <si>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</si>
  <si>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</si>
  <si>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</si>
  <si>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</si>
  <si>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</si>
  <si>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</si>
  <si>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</si>
  <si>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</si>
  <si>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</si>
  <si>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</si>
  <si>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</si>
  <si>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</si>
  <si>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</si>
  <si>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</si>
  <si>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</si>
  <si>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</si>
  <si>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</si>
  <si>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</si>
  <si>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</si>
  <si>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</si>
  <si>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</si>
  <si>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</si>
  <si>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</si>
  <si>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</si>
  <si>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</si>
  <si>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</si>
  <si>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</si>
  <si>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</si>
  <si>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</si>
  <si>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</si>
  <si>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</si>
  <si>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</si>
  <si>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</si>
  <si>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</si>
  <si>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</si>
  <si>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</si>
  <si>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</si>
  <si>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</si>
  <si>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</si>
  <si>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</si>
  <si>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</si>
  <si>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</si>
  <si>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</si>
  <si>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</si>
  <si>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</si>
  <si>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</si>
  <si>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</si>
  <si>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</si>
  <si>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</si>
  <si>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</si>
  <si>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</si>
  <si>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</si>
  <si>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</si>
  <si>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</si>
  <si>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</si>
  <si>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</si>
  <si>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</si>
  <si>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</si>
  <si>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</si>
  <si>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</si>
  <si>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</si>
  <si>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</si>
  <si>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</si>
  <si>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</si>
  <si>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</si>
  <si>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</si>
  <si>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</si>
  <si>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</si>
  <si>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</si>
  <si>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</si>
  <si>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</si>
  <si>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</si>
  <si>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</si>
  <si>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</si>
  <si>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</si>
  <si>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</si>
  <si>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</si>
  <si>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</si>
  <si>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</si>
  <si>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</si>
  <si>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</si>
  <si>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</si>
  <si>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</si>
  <si>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</si>
  <si>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</si>
  <si>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</si>
  <si>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</si>
  <si>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</si>
  <si>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</si>
  <si>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</si>
  <si>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</si>
  <si>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</si>
  <si>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</si>
  <si>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</si>
  <si>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</si>
  <si>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</si>
  <si>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</si>
  <si>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</si>
  <si>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</si>
  <si>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</si>
  <si>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</si>
  <si>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</si>
  <si>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</si>
  <si>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</si>
  <si>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</si>
  <si>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</si>
  <si>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</si>
  <si>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</si>
  <si>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</si>
  <si>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</si>
  <si>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</si>
  <si>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</si>
  <si>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</si>
  <si>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</si>
  <si>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</si>
  <si>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</si>
  <si>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</si>
  <si>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</si>
  <si>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</si>
  <si>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</si>
  <si>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</si>
  <si>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</si>
  <si>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</si>
  <si>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</si>
  <si>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</si>
  <si>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</si>
  <si>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</si>
  <si>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</si>
  <si>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</si>
  <si>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</si>
  <si>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</si>
  <si>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</si>
  <si>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</si>
  <si>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</si>
  <si>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</si>
  <si>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</si>
  <si>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</si>
  <si>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</si>
  <si>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</si>
  <si>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</si>
  <si>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</si>
  <si>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</si>
  <si>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</si>
  <si>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</si>
  <si>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</si>
  <si>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</si>
  <si>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</si>
  <si>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</si>
  <si>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</si>
  <si>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</si>
  <si>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</si>
  <si>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</si>
  <si>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</si>
  <si>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</si>
  <si>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</si>
  <si>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</si>
  <si>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</si>
  <si>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</si>
  <si>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</si>
  <si>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</si>
  <si>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</si>
  <si>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</si>
  <si>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</si>
  <si>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</si>
  <si>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</si>
  <si>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</si>
  <si>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</si>
  <si>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</si>
  <si>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</si>
  <si>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</si>
  <si>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</si>
  <si>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</si>
  <si>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</si>
  <si>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</si>
  <si>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</si>
  <si>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</si>
  <si>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</si>
  <si>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</si>
  <si>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</si>
  <si>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</si>
  <si>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</si>
  <si>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</si>
  <si>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</si>
  <si>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</si>
  <si>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</si>
  <si>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</si>
  <si>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</si>
  <si>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</si>
  <si>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</si>
  <si>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</si>
  <si>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</si>
  <si>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</si>
  <si>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</si>
  <si>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</si>
  <si>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</si>
  <si>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</si>
  <si>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</si>
  <si>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</si>
  <si>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</si>
  <si>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</si>
  <si>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</si>
  <si>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</si>
  <si>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</si>
  <si>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</si>
  <si>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</si>
  <si>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</si>
  <si>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</si>
  <si>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</si>
  <si>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</si>
  <si>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</si>
  <si>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</si>
  <si>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</si>
  <si>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</si>
  <si>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</si>
  <si>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</si>
  <si>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</si>
  <si>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</si>
  <si>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</si>
  <si>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</si>
  <si>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</si>
  <si>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</si>
  <si>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</si>
  <si>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</si>
  <si>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</si>
  <si>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</si>
  <si>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</si>
  <si>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</si>
  <si>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</si>
  <si>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</si>
  <si>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</si>
  <si>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</si>
  <si>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</si>
  <si>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</si>
  <si>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</si>
  <si>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</si>
  <si>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</si>
  <si>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</si>
  <si>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</si>
  <si>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</si>
  <si>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</si>
  <si>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</si>
  <si>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</si>
  <si>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</si>
  <si>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</si>
  <si>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</si>
  <si>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</si>
  <si>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</si>
  <si>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</si>
  <si>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</si>
  <si>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</si>
  <si>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</si>
  <si>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</si>
  <si>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</si>
  <si>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</si>
  <si>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</si>
  <si>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</si>
  <si>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</si>
  <si>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</si>
  <si>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</si>
  <si>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</si>
  <si>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</si>
  <si>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</si>
  <si>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</si>
  <si>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</si>
  <si>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</si>
  <si>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</si>
  <si>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</si>
  <si>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</si>
  <si>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</si>
  <si>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</si>
  <si>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</si>
  <si>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</si>
  <si>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</si>
  <si>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</si>
  <si>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</si>
  <si>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</si>
  <si>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</si>
  <si>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</si>
  <si>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</si>
  <si>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</si>
  <si>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</si>
  <si>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</si>
  <si>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</si>
  <si>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</si>
  <si>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</si>
  <si>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</si>
  <si>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</si>
  <si>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</si>
  <si>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</si>
  <si>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</si>
  <si>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</si>
  <si>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</si>
  <si>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</si>
  <si>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</si>
  <si>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</si>
  <si>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</si>
  <si>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</si>
  <si>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</si>
  <si>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</si>
  <si>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</si>
  <si>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</si>
  <si>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</si>
  <si>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</si>
  <si>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</si>
  <si>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</si>
  <si>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</si>
  <si>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</si>
  <si>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</si>
  <si>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</si>
  <si>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</si>
  <si>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</si>
  <si>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</si>
  <si>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</si>
  <si>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</si>
  <si>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</si>
  <si>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</si>
  <si>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</si>
  <si>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</si>
  <si>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</si>
  <si>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</si>
  <si>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</si>
  <si>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</si>
  <si>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</si>
  <si>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</si>
  <si>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</si>
  <si>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</si>
  <si>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</si>
  <si>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</si>
  <si>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</si>
  <si>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</si>
  <si>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</si>
  <si>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</si>
  <si>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</si>
  <si>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</si>
  <si>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</si>
  <si>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</si>
  <si>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</si>
  <si>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</si>
  <si>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</si>
  <si>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</si>
  <si>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</si>
  <si>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</si>
  <si>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</si>
  <si>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</si>
  <si>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</si>
  <si>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</si>
  <si>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</si>
  <si>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</si>
  <si>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</si>
  <si>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</si>
  <si>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</si>
  <si>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</si>
  <si>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</si>
  <si>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</si>
  <si>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</si>
  <si>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</si>
  <si>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</si>
  <si>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</si>
  <si>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</si>
  <si>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</si>
  <si>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</si>
  <si>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</si>
  <si>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</si>
  <si>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</si>
  <si>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</si>
  <si>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</si>
  <si>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</si>
  <si>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</si>
  <si>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</si>
  <si>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</si>
  <si>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</si>
  <si>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</si>
  <si>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</si>
  <si>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</si>
  <si>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</si>
  <si>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</si>
  <si>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</si>
  <si>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</si>
  <si>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</si>
  <si>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</si>
  <si>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</si>
  <si>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</si>
  <si>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</si>
  <si>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</si>
  <si>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</si>
  <si>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</si>
  <si>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</si>
  <si>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</si>
  <si>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</si>
  <si>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</si>
  <si>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</si>
  <si>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</si>
  <si>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</si>
  <si>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</si>
  <si>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</si>
  <si>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</si>
  <si>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</si>
  <si>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</si>
  <si>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</si>
  <si>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</si>
  <si>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</si>
  <si>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</si>
  <si>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</si>
  <si>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</si>
  <si>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</si>
  <si>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</si>
  <si>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</si>
  <si>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</si>
  <si>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</si>
  <si>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</si>
  <si>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</si>
  <si>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</si>
  <si>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</si>
  <si>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</si>
  <si>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</si>
  <si>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</si>
  <si>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</si>
  <si>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</si>
  <si>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</si>
  <si>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</si>
  <si>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</si>
  <si>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</si>
  <si>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</si>
  <si>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</si>
  <si>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</si>
  <si>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</si>
  <si>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</si>
  <si>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</si>
  <si>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</si>
  <si>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</si>
  <si>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</si>
  <si>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</si>
  <si>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</si>
  <si>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</si>
  <si>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</si>
  <si>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</si>
  <si>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</si>
  <si>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</si>
  <si>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</si>
  <si>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</si>
  <si>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</si>
  <si>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</si>
  <si>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</si>
  <si>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</si>
  <si>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</si>
  <si>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</si>
  <si>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</si>
  <si>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</si>
  <si>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</si>
  <si>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</si>
  <si>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</si>
  <si>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</si>
  <si>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</si>
  <si>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</si>
  <si>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</si>
  <si>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</si>
  <si>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</si>
  <si>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</si>
  <si>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</si>
  <si>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</si>
  <si>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</si>
  <si>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</si>
  <si>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</si>
  <si>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</si>
  <si>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</si>
  <si>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</si>
  <si>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</si>
  <si>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</si>
  <si>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</si>
  <si>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</si>
  <si>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</si>
  <si>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</si>
  <si>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</si>
  <si>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</si>
  <si>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</si>
  <si>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</si>
  <si>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</si>
  <si>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</si>
  <si>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</si>
  <si>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</si>
  <si>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</si>
  <si>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</si>
  <si>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</si>
  <si>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</si>
  <si>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</si>
  <si>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</si>
  <si>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</si>
  <si>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</si>
  <si>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</si>
  <si>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</si>
  <si>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</si>
  <si>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</si>
  <si>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</si>
  <si>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</si>
  <si>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</si>
  <si>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</si>
  <si>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</si>
  <si>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</si>
  <si>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</si>
  <si>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</si>
  <si>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</si>
  <si>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</si>
  <si>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</si>
  <si>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</si>
  <si>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</si>
  <si>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</si>
  <si>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</si>
  <si>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</si>
  <si>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</si>
  <si>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</si>
  <si>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</si>
  <si>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</si>
  <si>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</si>
  <si>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</si>
  <si>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</si>
  <si>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</si>
  <si>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</si>
  <si>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</si>
  <si>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</si>
  <si>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</si>
  <si>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</si>
  <si>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</si>
  <si>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</si>
  <si>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</si>
  <si>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</si>
  <si>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</si>
  <si>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</si>
  <si>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</si>
  <si>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</si>
  <si>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</si>
  <si>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</si>
  <si>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</si>
  <si>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</si>
  <si>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</si>
  <si>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</si>
  <si>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</si>
  <si>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</si>
  <si>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</si>
  <si>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</si>
  <si>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</si>
  <si>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</si>
  <si>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</si>
  <si>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</si>
  <si>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</si>
  <si>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</si>
  <si>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</si>
  <si>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</si>
  <si>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</si>
  <si>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</si>
  <si>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</si>
  <si>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</si>
  <si>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</si>
  <si>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</si>
  <si>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</si>
  <si>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</si>
  <si>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</si>
  <si>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</si>
  <si>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</si>
  <si>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</si>
  <si>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</si>
  <si>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</si>
  <si>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</si>
  <si>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</si>
  <si>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</si>
  <si>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</si>
  <si>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</si>
  <si>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</si>
  <si>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</si>
  <si>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</si>
  <si>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</si>
  <si>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</si>
  <si>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</si>
  <si>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</si>
  <si>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</si>
  <si>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</si>
  <si>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</si>
  <si>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</si>
  <si>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</si>
  <si>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</si>
  <si>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</si>
  <si>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</si>
  <si>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</si>
  <si>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</si>
  <si>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</si>
  <si>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</si>
  <si>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</si>
  <si>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</si>
  <si>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</si>
  <si>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</si>
  <si>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</si>
  <si>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</si>
  <si>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</si>
  <si>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</si>
  <si>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</si>
  <si>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</si>
  <si>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</si>
  <si>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</si>
  <si>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</si>
  <si>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</si>
  <si>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</si>
  <si>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</si>
  <si>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</si>
  <si>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</si>
  <si>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</si>
  <si>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</si>
  <si>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</si>
  <si>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</si>
  <si>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</si>
  <si>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</si>
  <si>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</si>
  <si>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</si>
  <si>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</si>
  <si>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</si>
  <si>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</si>
  <si>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</si>
  <si>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</si>
  <si>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</si>
  <si>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</si>
  <si>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</si>
  <si>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</si>
  <si>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</si>
  <si>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</si>
  <si>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</si>
  <si>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</si>
  <si>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</si>
  <si>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</si>
  <si>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</si>
  <si>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</si>
  <si>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</si>
  <si>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</si>
  <si>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</si>
  <si>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</si>
  <si>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</si>
  <si>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</si>
  <si>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</si>
  <si>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</si>
  <si>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</si>
  <si>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</si>
  <si>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</si>
  <si>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</si>
  <si>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</si>
  <si>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</si>
  <si>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</si>
  <si>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</si>
  <si>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</si>
  <si>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</si>
  <si>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</si>
  <si>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</si>
  <si>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</si>
  <si>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</si>
  <si>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</si>
  <si>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</si>
  <si>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</si>
  <si>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</si>
  <si>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</si>
  <si>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</si>
  <si>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</si>
  <si>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</si>
  <si>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</si>
  <si>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</si>
  <si>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</si>
  <si>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</si>
  <si>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</si>
  <si>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</si>
  <si>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</si>
  <si>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</si>
  <si>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</si>
  <si>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</si>
  <si>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</si>
  <si>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</si>
  <si>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</si>
  <si>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</si>
  <si>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</si>
  <si>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</si>
  <si>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</si>
  <si>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</si>
  <si>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</si>
  <si>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</si>
  <si>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</si>
  <si>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</si>
  <si>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</si>
  <si>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</si>
  <si>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</si>
  <si>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</si>
  <si>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</si>
  <si>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</si>
  <si>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</si>
  <si>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</si>
  <si>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</si>
  <si>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</si>
  <si>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</si>
  <si>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</si>
  <si>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</si>
  <si>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</si>
  <si>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</si>
  <si>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</si>
  <si>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</si>
  <si>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</si>
  <si>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</si>
  <si>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</si>
  <si>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</si>
  <si>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</si>
  <si>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</si>
  <si>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</si>
  <si>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</si>
  <si>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</si>
  <si>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</si>
  <si>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</si>
  <si>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</si>
  <si>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</si>
  <si>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</si>
  <si>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</si>
  <si>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</si>
  <si>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</si>
  <si>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</si>
  <si>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</si>
  <si>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</si>
  <si>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</si>
  <si>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</si>
  <si>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</si>
  <si>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</si>
  <si>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</si>
  <si>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</si>
  <si>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</si>
  <si>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</si>
  <si>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</si>
  <si>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</si>
  <si>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</si>
  <si>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</si>
  <si>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</si>
  <si>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</si>
  <si>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</si>
  <si>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</si>
  <si>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</si>
  <si>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</si>
  <si>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</si>
  <si>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</si>
  <si>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</si>
  <si>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</si>
  <si>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</si>
  <si>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</si>
  <si>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</si>
  <si>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</si>
  <si>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</si>
  <si>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</si>
  <si>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</si>
  <si>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</si>
  <si>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</si>
  <si>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</si>
  <si>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</si>
  <si>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</si>
  <si>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</si>
  <si>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</si>
  <si>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</si>
  <si>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</si>
  <si>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</si>
  <si>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</si>
  <si>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</si>
  <si>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</si>
  <si>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</si>
  <si>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</si>
  <si>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</si>
  <si>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</si>
  <si>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</si>
  <si>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</si>
  <si>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</si>
  <si>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</si>
  <si>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</si>
  <si>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</si>
  <si>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</si>
  <si>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</si>
  <si>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</si>
  <si>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</si>
  <si>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</si>
  <si>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</si>
  <si>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</si>
  <si>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</si>
  <si>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</si>
  <si>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</si>
  <si>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</si>
  <si>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</si>
  <si>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</si>
  <si>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</si>
  <si>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</si>
  <si>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</si>
  <si>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</si>
  <si>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</si>
  <si>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</si>
  <si>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</si>
  <si>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</si>
  <si>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</si>
  <si>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</si>
  <si>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</si>
  <si>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</si>
  <si>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</si>
  <si>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</si>
  <si>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</si>
  <si>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</si>
  <si>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</si>
  <si>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</si>
  <si>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</si>
  <si>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</si>
  <si>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</si>
  <si>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</si>
  <si>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</si>
  <si>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</si>
  <si>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</si>
  <si>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</si>
  <si>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</si>
  <si>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</si>
  <si>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</si>
  <si>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</si>
  <si>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</si>
  <si>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</si>
  <si>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</si>
  <si>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</si>
  <si>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</si>
  <si>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</si>
  <si>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</si>
  <si>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</si>
  <si>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</si>
  <si>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</si>
  <si>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</si>
  <si>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</si>
  <si>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</si>
  <si>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</si>
  <si>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</si>
  <si>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</si>
  <si>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</si>
  <si>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</si>
  <si>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</si>
  <si>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</si>
  <si>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</si>
  <si>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</si>
  <si>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</si>
  <si>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</si>
  <si>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</si>
  <si>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</si>
  <si>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</si>
  <si>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</si>
  <si>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</si>
  <si>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</si>
  <si>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</si>
  <si>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</si>
  <si>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</si>
  <si>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</si>
  <si>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</si>
  <si>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</si>
  <si>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</si>
  <si>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</si>
  <si>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</si>
  <si>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</si>
  <si>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</si>
  <si>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</si>
  <si>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</si>
  <si>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</si>
  <si>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</si>
  <si>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</si>
  <si>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</si>
  <si>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</si>
  <si>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</si>
  <si>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</si>
  <si>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</si>
  <si>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</si>
  <si>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</si>
  <si>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</si>
  <si>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</si>
  <si>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</si>
  <si>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</si>
  <si>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</si>
  <si>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</si>
  <si>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</si>
  <si>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</si>
  <si>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</si>
  <si>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</si>
  <si>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</si>
  <si>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</si>
  <si>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</si>
  <si>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</si>
  <si>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</si>
  <si>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</si>
  <si>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</si>
  <si>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</si>
  <si>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</si>
  <si>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</si>
  <si>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</si>
  <si>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</si>
  <si>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</si>
  <si>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</si>
  <si>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</si>
  <si>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</si>
  <si>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</si>
  <si>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</si>
  <si>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</si>
  <si>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</si>
  <si>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</si>
  <si>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</si>
  <si>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</si>
  <si>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</si>
  <si>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</si>
  <si>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</si>
  <si>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</si>
  <si>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</si>
  <si>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</si>
  <si>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</si>
  <si>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</si>
  <si>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</si>
  <si>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</si>
  <si>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</si>
  <si>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</si>
  <si>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</si>
  <si>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</si>
  <si>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</si>
  <si>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</si>
  <si>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</si>
  <si>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</si>
  <si>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</si>
  <si>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</si>
  <si>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</si>
  <si>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</si>
  <si>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</si>
  <si>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</si>
  <si>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</si>
  <si>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</si>
  <si>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</si>
  <si>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</si>
  <si>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</si>
  <si>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</si>
  <si>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</si>
  <si>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</si>
  <si>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</si>
  <si>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</si>
  <si>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</si>
  <si>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</si>
  <si>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</si>
  <si>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</si>
  <si>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</si>
  <si>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</si>
  <si>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</si>
  <si>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</si>
  <si>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</si>
  <si>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</si>
  <si>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</si>
  <si>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</si>
  <si>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</si>
  <si>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</si>
  <si>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</si>
  <si>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</si>
  <si>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</si>
  <si>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</si>
  <si>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</si>
  <si>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</si>
  <si>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</si>
  <si>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</si>
  <si>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</si>
  <si>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</si>
  <si>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</si>
  <si>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</si>
  <si>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</si>
  <si>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</si>
  <si>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</si>
  <si>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</si>
  <si>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</si>
  <si>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</si>
  <si>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</si>
  <si>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</si>
  <si>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</si>
  <si>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</si>
  <si>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</si>
  <si>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</si>
  <si>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</si>
  <si>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</si>
  <si>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</si>
  <si>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</si>
  <si>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</si>
  <si>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</si>
  <si>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</si>
  <si>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</si>
  <si>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</si>
  <si>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</si>
  <si>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</si>
  <si>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</si>
  <si>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</si>
  <si>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</si>
  <si>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</si>
  <si>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</si>
  <si>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</si>
  <si>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</si>
  <si>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</si>
  <si>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</si>
  <si>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</si>
  <si>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</si>
  <si>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</si>
  <si>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</si>
  <si>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</si>
  <si>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</si>
  <si>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</si>
  <si>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</si>
  <si>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</si>
  <si>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</si>
  <si>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</si>
  <si>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</si>
  <si>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</si>
  <si>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</si>
  <si>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</si>
  <si>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</si>
  <si>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</si>
  <si>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</si>
  <si>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</si>
  <si>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</si>
  <si>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</si>
  <si>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</si>
  <si>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</si>
  <si>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</si>
  <si>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</si>
  <si>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</si>
  <si>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</si>
  <si>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</si>
  <si>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</si>
  <si>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</si>
  <si>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</si>
  <si>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</si>
  <si>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</si>
  <si>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</si>
  <si>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</si>
  <si>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</si>
  <si>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</si>
  <si>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</si>
  <si>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</si>
  <si>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</si>
  <si>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</si>
  <si>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</si>
  <si>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</si>
  <si>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</si>
  <si>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</si>
  <si>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</si>
  <si>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</si>
  <si>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</si>
  <si>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</si>
  <si>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</si>
  <si>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</si>
  <si>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</si>
  <si>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</si>
  <si>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</si>
  <si>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</si>
  <si>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</si>
  <si>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</si>
  <si>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</si>
  <si>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</si>
  <si>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</si>
  <si>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</si>
  <si>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</si>
  <si>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</si>
  <si>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</si>
  <si>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</si>
  <si>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</si>
  <si>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</si>
  <si>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</si>
  <si>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</si>
  <si>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</si>
  <si>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</si>
  <si>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</si>
  <si>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</si>
  <si>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</si>
  <si>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</si>
  <si>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</si>
  <si>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</si>
  <si>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</si>
  <si>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</si>
  <si>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</si>
  <si>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</si>
  <si>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</si>
  <si>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</si>
  <si>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</si>
  <si>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</si>
  <si>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</si>
  <si>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</si>
  <si>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</si>
  <si>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</si>
  <si>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</si>
  <si>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</si>
  <si>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</si>
  <si>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</si>
  <si>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</si>
  <si>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</si>
  <si>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</si>
  <si>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</si>
  <si>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</si>
  <si>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</si>
  <si>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</si>
  <si>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</si>
  <si>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</si>
  <si>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</si>
  <si>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</si>
  <si>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</si>
  <si>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</si>
  <si>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</si>
  <si>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</si>
  <si>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</si>
  <si>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</si>
  <si>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</si>
  <si>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</si>
  <si>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</si>
  <si>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</si>
  <si>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</si>
  <si>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</si>
  <si>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</si>
  <si>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</si>
  <si>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</si>
  <si>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</si>
  <si>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</si>
  <si>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</si>
  <si>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</si>
  <si>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</si>
  <si>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</si>
  <si>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</si>
  <si>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</si>
  <si>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</si>
  <si>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</si>
  <si>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</si>
  <si>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</si>
  <si>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</si>
  <si>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</si>
  <si>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</si>
  <si>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</si>
  <si>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</si>
  <si>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</si>
  <si>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</si>
  <si>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</si>
  <si>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</si>
  <si>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</si>
  <si>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</si>
  <si>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</si>
  <si>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</si>
  <si>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</si>
  <si>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</si>
  <si>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</si>
  <si>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</si>
  <si>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</si>
  <si>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</si>
  <si>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</si>
  <si>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</si>
  <si>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</si>
  <si>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</si>
  <si>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</si>
  <si>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</si>
  <si>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</si>
  <si>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</si>
  <si>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</si>
  <si>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</si>
  <si>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</si>
  <si>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</si>
  <si>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</si>
  <si>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</si>
  <si>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</si>
  <si>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</si>
  <si>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</si>
  <si>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</si>
  <si>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</si>
  <si>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</si>
  <si>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</si>
  <si>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</si>
  <si>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</si>
  <si>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</si>
  <si>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</si>
  <si>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</si>
  <si>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</si>
  <si>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</si>
  <si>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</si>
  <si>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</si>
  <si>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</si>
  <si>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</si>
  <si>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</si>
  <si>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</si>
  <si>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</si>
  <si>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</si>
  <si>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</si>
  <si>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</si>
  <si>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</si>
  <si>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</si>
  <si>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</si>
  <si>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</si>
  <si>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</si>
  <si>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</si>
  <si>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</si>
  <si>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</si>
  <si>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</si>
  <si>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</si>
  <si>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</si>
  <si>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</si>
  <si>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</si>
  <si>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</si>
  <si>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</si>
  <si>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</si>
  <si>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</si>
  <si>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</si>
  <si>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</si>
  <si>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</si>
  <si>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</si>
  <si>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</si>
  <si>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</si>
  <si>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</si>
  <si>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</si>
  <si>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</si>
  <si>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</si>
  <si>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</si>
  <si>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</si>
  <si>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</si>
  <si>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</si>
  <si>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</si>
  <si>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</si>
  <si>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</si>
  <si>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</si>
  <si>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</si>
  <si>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</si>
  <si>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</si>
  <si>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</si>
  <si>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</si>
  <si>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</si>
  <si>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</si>
  <si>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</si>
  <si>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</si>
  <si>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</si>
  <si>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</si>
  <si>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</si>
  <si>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</si>
  <si>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</si>
  <si>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</si>
  <si>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</si>
  <si>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</si>
  <si>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</si>
  <si>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</si>
  <si>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</si>
  <si>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</si>
  <si>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</si>
  <si>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</si>
  <si>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</si>
  <si>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</si>
  <si>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</si>
  <si>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</si>
  <si>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</si>
  <si>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</si>
  <si>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</si>
  <si>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</si>
  <si>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</si>
  <si>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</si>
  <si>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</si>
  <si>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</si>
  <si>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</si>
  <si>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</si>
  <si>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</si>
  <si>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</si>
  <si>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</si>
  <si>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</si>
  <si>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</si>
  <si>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</si>
  <si>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</si>
  <si>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</si>
  <si>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</si>
  <si>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</si>
  <si>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</si>
  <si>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</si>
  <si>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</si>
  <si>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</si>
  <si>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</si>
  <si>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</si>
  <si>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</si>
  <si>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</si>
  <si>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</si>
  <si>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</si>
  <si>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</si>
  <si>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</si>
  <si>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</si>
  <si>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</si>
  <si>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</si>
  <si>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</si>
  <si>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</si>
  <si>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</si>
  <si>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</si>
  <si>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</si>
  <si>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</si>
  <si>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</si>
  <si>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</si>
  <si>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</si>
  <si>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</si>
  <si>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</si>
  <si>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</si>
  <si>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</si>
  <si>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</si>
  <si>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</si>
  <si>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</si>
  <si>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</si>
  <si>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</si>
  <si>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</si>
  <si>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</si>
  <si>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</si>
  <si>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</si>
  <si>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</si>
  <si>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</si>
  <si>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</si>
  <si>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</si>
  <si>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</si>
  <si>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</si>
  <si>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</si>
  <si>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</si>
  <si>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</si>
  <si>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</si>
  <si>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</si>
  <si>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</si>
  <si>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</si>
  <si>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</si>
  <si>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</si>
  <si>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</si>
  <si>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</si>
  <si>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</si>
  <si>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</si>
  <si>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</si>
  <si>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</si>
  <si>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</si>
  <si>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</si>
  <si>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</si>
  <si>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</si>
  <si>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</si>
  <si>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</si>
  <si>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</si>
  <si>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</si>
  <si>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</si>
  <si>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</si>
  <si>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</si>
  <si>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</si>
  <si>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</si>
  <si>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</si>
  <si>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</si>
  <si>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</si>
  <si>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</si>
  <si>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</si>
  <si>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</si>
  <si>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</si>
  <si>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</si>
  <si>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</si>
  <si>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</si>
  <si>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</si>
  <si>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</si>
  <si>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</si>
  <si>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</si>
  <si>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</si>
  <si>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</si>
  <si>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</si>
  <si>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</si>
  <si>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</si>
  <si>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</si>
  <si>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</si>
  <si>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</si>
  <si>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</si>
  <si>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</si>
  <si>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</si>
  <si>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</si>
  <si>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</si>
  <si>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</si>
  <si>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</si>
  <si>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</si>
  <si>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</si>
  <si>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</si>
  <si>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</si>
  <si>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</si>
  <si>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</si>
  <si>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</si>
  <si>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</si>
  <si>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</si>
  <si>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</si>
  <si>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</si>
  <si>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</si>
  <si>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</si>
  <si>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</si>
  <si>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</si>
  <si>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</si>
  <si>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</si>
  <si>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</si>
  <si>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</si>
  <si>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</si>
  <si>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</si>
  <si>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</si>
  <si>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</si>
  <si>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</si>
  <si>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</si>
  <si>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</si>
  <si>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</si>
  <si>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</si>
  <si>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</si>
  <si>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</si>
  <si>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</si>
  <si>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</si>
  <si>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</si>
  <si>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</si>
  <si>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</si>
  <si>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</si>
  <si>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</si>
  <si>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</si>
  <si>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</si>
  <si>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</si>
  <si>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</si>
  <si>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</si>
  <si>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</si>
  <si>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</si>
  <si>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</si>
  <si>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</si>
  <si>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</si>
  <si>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</si>
  <si>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</si>
  <si>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</si>
  <si>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</si>
  <si>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</si>
  <si>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</si>
  <si>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</si>
  <si>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</si>
  <si>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</si>
  <si>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</si>
  <si>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</si>
  <si>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</si>
  <si>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</si>
  <si>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</si>
  <si>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</si>
  <si>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</si>
  <si>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</si>
  <si>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</si>
  <si>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</si>
  <si>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</si>
  <si>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</si>
  <si>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</si>
  <si>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</si>
  <si>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</si>
  <si>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</si>
  <si>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</si>
  <si>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</si>
  <si>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</si>
  <si>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</si>
  <si>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</si>
  <si>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</si>
  <si>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</si>
  <si>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</si>
  <si>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</si>
  <si>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</si>
  <si>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</si>
  <si>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</si>
  <si>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</si>
  <si>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</si>
  <si>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</si>
  <si>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</si>
  <si>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</si>
  <si>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</si>
  <si>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</si>
  <si>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</si>
  <si>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</si>
  <si>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</si>
  <si>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</si>
  <si>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</si>
  <si>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</si>
  <si>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</si>
  <si>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</si>
  <si>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</si>
  <si>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</si>
  <si>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</si>
  <si>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</si>
  <si>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</si>
  <si>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</si>
  <si>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</si>
  <si>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</si>
  <si>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</si>
  <si>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</si>
  <si>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</si>
  <si>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</si>
  <si>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</si>
  <si>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</si>
  <si>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</si>
  <si>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</si>
  <si>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</si>
  <si>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</si>
  <si>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</si>
  <si>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</si>
  <si>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</si>
  <si>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</si>
  <si>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</si>
  <si>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</si>
  <si>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</si>
  <si>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</si>
  <si>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</si>
  <si>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</si>
  <si>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</si>
  <si>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</si>
  <si>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</si>
  <si>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</si>
  <si>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</si>
  <si>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</si>
  <si>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</si>
  <si>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</si>
  <si>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</si>
  <si>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</si>
  <si>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</si>
  <si>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</si>
  <si>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</si>
  <si>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</si>
  <si>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</si>
  <si>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</si>
  <si>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</si>
  <si>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</si>
  <si>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</si>
  <si>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</si>
  <si>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</si>
  <si>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</si>
  <si>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</si>
  <si>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</si>
  <si>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</si>
  <si>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</si>
  <si>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</si>
  <si>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</si>
  <si>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</si>
  <si>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</si>
  <si>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</si>
  <si>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</si>
  <si>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</si>
  <si>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</si>
  <si>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</si>
  <si>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</si>
  <si>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</si>
  <si>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</si>
  <si>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</si>
  <si>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</si>
  <si>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</si>
  <si>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</si>
  <si>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</si>
  <si>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</si>
  <si>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</si>
  <si>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</si>
  <si>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</si>
  <si>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</si>
  <si>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</si>
  <si>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</si>
  <si>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</si>
  <si>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</si>
  <si>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</si>
  <si>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</si>
  <si>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</si>
  <si>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</si>
  <si>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</si>
  <si>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</si>
  <si>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</si>
  <si>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</si>
  <si>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</si>
  <si>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</si>
  <si>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</si>
  <si>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</si>
  <si>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</si>
  <si>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</si>
  <si>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</si>
  <si>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</si>
  <si>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</si>
  <si>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</si>
  <si>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</si>
  <si>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</si>
  <si>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</si>
  <si>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</si>
  <si>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</si>
  <si>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</si>
  <si>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</si>
  <si>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</si>
  <si>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</si>
  <si>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</si>
  <si>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</si>
  <si>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</si>
  <si>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</si>
  <si>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</si>
  <si>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</si>
  <si>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</si>
  <si>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</si>
  <si>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</si>
  <si>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</si>
  <si>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</si>
  <si>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</si>
  <si>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</si>
  <si>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</si>
  <si>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</si>
  <si>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</si>
  <si>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</si>
  <si>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</si>
  <si>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</si>
  <si>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</si>
  <si>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</si>
  <si>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</si>
  <si>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</si>
  <si>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</si>
  <si>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</si>
  <si>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</si>
  <si>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</si>
  <si>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</si>
  <si>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</si>
  <si>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</si>
  <si>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</si>
  <si>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</si>
  <si>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</si>
  <si>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</si>
  <si>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</si>
  <si>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</si>
  <si>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</si>
  <si>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</si>
  <si>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</si>
  <si>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</si>
  <si>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</si>
  <si>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</si>
  <si>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</si>
  <si>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</si>
  <si>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</si>
  <si>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</si>
  <si>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</si>
  <si>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</si>
  <si>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</si>
  <si>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</si>
  <si>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</si>
  <si>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</si>
  <si>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</si>
  <si>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</si>
  <si>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</si>
  <si>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</si>
  <si>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</si>
  <si>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</si>
  <si>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</si>
  <si>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</si>
  <si>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</si>
  <si>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</si>
  <si>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</si>
  <si>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</si>
  <si>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</si>
  <si>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</si>
  <si>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</si>
  <si>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</si>
  <si>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</si>
  <si>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</si>
  <si>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</si>
  <si>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</si>
  <si>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</si>
  <si>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</si>
  <si>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</si>
  <si>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</si>
  <si>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</si>
  <si>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</si>
  <si>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</si>
  <si>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</si>
  <si>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</si>
  <si>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</si>
  <si>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</si>
  <si>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</si>
  <si>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</si>
  <si>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</si>
  <si>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</si>
  <si>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</si>
  <si>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</si>
  <si>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</si>
  <si>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</si>
  <si>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</si>
  <si>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</si>
  <si>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</si>
  <si>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</si>
  <si>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</si>
  <si>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</si>
  <si>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</si>
  <si>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</si>
  <si>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</si>
  <si>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</si>
  <si>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</si>
  <si>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</si>
  <si>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</si>
  <si>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</si>
  <si>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</si>
  <si>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</si>
  <si>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</si>
  <si>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</si>
  <si>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</si>
  <si>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</si>
  <si>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</si>
  <si>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</si>
  <si>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</si>
  <si>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</si>
  <si>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</si>
  <si>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</si>
  <si>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</si>
  <si>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</si>
  <si>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</si>
  <si>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</si>
  <si>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</si>
  <si>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</si>
  <si>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</si>
  <si>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</si>
  <si>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</si>
  <si>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</si>
  <si>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</si>
  <si>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</si>
  <si>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</si>
  <si>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</si>
  <si>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</si>
  <si>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</si>
  <si>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</si>
  <si>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</si>
  <si>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</si>
  <si>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</si>
  <si>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</si>
  <si>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</si>
  <si>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</si>
  <si>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</si>
  <si>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</si>
  <si>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</si>
  <si>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</si>
  <si>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</si>
  <si>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</si>
  <si>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</si>
  <si>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</si>
  <si>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</si>
  <si>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</si>
  <si>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</si>
  <si>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</si>
  <si>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</si>
  <si>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</si>
  <si>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</si>
  <si>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</si>
  <si>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</si>
  <si>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</si>
  <si>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</si>
  <si>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</si>
  <si>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</si>
  <si>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</si>
  <si>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</si>
  <si>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</si>
  <si>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</si>
  <si>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</si>
  <si>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</si>
  <si>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</si>
  <si>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</si>
  <si>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</si>
  <si>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</si>
  <si>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</si>
  <si>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</si>
  <si>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</si>
  <si>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</si>
  <si>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</si>
  <si>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</si>
  <si>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</si>
  <si>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</si>
  <si>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</si>
  <si>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</si>
  <si>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</si>
  <si>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</si>
  <si>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</si>
  <si>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</si>
  <si>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</si>
  <si>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</si>
  <si>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</si>
  <si>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</si>
  <si>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</si>
  <si>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</si>
  <si>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</si>
  <si>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</si>
  <si>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</si>
  <si>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</si>
  <si>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</si>
  <si>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</si>
  <si>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</si>
  <si>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</si>
  <si>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</si>
  <si>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</si>
  <si>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</si>
  <si>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</si>
  <si>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</si>
  <si>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</si>
  <si>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</si>
  <si>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</si>
  <si>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</si>
  <si>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</si>
  <si>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</si>
  <si>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</si>
  <si>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</si>
  <si>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</si>
  <si>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</si>
  <si>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</si>
  <si>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</si>
  <si>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</si>
  <si>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</si>
  <si>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</si>
  <si>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</si>
  <si>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</si>
  <si>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</si>
  <si>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</si>
  <si>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</si>
  <si>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</si>
  <si>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</si>
  <si>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</si>
  <si>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</si>
  <si>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</si>
  <si>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</si>
  <si>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</si>
  <si>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</si>
  <si>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</si>
  <si>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</si>
  <si>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</si>
  <si>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</si>
  <si>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</si>
  <si>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</si>
  <si>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</si>
  <si>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</si>
  <si>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</si>
  <si>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</si>
  <si>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</si>
  <si>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</si>
  <si>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</si>
  <si>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</si>
  <si>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</si>
  <si>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</si>
  <si>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</si>
  <si>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</si>
  <si>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</si>
  <si>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</si>
  <si>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</si>
  <si>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</si>
  <si>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</si>
  <si>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</si>
  <si>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</si>
  <si>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</si>
  <si>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</si>
  <si>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</si>
  <si>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</si>
  <si>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</si>
  <si>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</si>
  <si>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</si>
  <si>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</si>
  <si>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</si>
  <si>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</si>
  <si>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</si>
  <si>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</si>
  <si>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</si>
  <si>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</si>
  <si>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</si>
  <si>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</si>
  <si>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</si>
  <si>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</si>
  <si>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</si>
  <si>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</si>
  <si>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</si>
  <si>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</si>
  <si>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</si>
  <si>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</si>
  <si>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</si>
  <si>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</si>
  <si>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</si>
  <si>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</si>
  <si>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</si>
  <si>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</si>
  <si>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</si>
  <si>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</si>
  <si>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</si>
  <si>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</si>
  <si>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</si>
  <si>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</si>
  <si>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</si>
  <si>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</si>
  <si>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</si>
  <si>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</si>
  <si>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</si>
  <si>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</si>
  <si>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</si>
  <si>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</si>
  <si>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</si>
  <si>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</si>
  <si>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</si>
  <si>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</si>
  <si>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</si>
  <si>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</si>
  <si>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</si>
  <si>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</si>
  <si>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</si>
  <si>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</si>
  <si>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</si>
  <si>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</si>
  <si>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</si>
  <si>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</si>
  <si>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</si>
  <si>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</si>
  <si>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</si>
  <si>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</si>
  <si>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</si>
  <si>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</si>
  <si>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</si>
  <si>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</si>
  <si>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</si>
  <si>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</si>
  <si>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</si>
  <si>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</si>
  <si>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</si>
  <si>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</si>
  <si>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</si>
  <si>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</si>
  <si>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</si>
  <si>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</si>
  <si>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</si>
  <si>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</si>
  <si>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</si>
  <si>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</si>
  <si>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</si>
  <si>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</si>
  <si>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</si>
  <si>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</si>
  <si>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</si>
  <si>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</si>
  <si>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</si>
  <si>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</si>
  <si>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</si>
  <si>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</si>
  <si>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</si>
  <si>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</si>
  <si>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</si>
  <si>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</si>
  <si>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</si>
  <si>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</si>
  <si>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</si>
  <si>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</si>
  <si>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</si>
  <si>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</si>
  <si>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</si>
  <si>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</si>
  <si>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</si>
  <si>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</si>
  <si>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</si>
  <si>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</si>
  <si>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</si>
  <si>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</si>
  <si>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</si>
  <si>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</si>
  <si>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</si>
  <si>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</si>
  <si>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</si>
  <si>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</si>
  <si>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</si>
  <si>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</si>
  <si>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</si>
  <si>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</si>
  <si>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</si>
  <si>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</si>
  <si>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</si>
  <si>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</si>
  <si>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</si>
  <si>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</si>
  <si>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</si>
  <si>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</si>
  <si>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</si>
  <si>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</si>
  <si>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</si>
  <si>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</si>
  <si>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</si>
  <si>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</si>
  <si>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</si>
  <si>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</si>
  <si>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</si>
  <si>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</si>
  <si>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</si>
  <si>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</si>
  <si>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</si>
  <si>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</si>
  <si>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</si>
  <si>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</si>
  <si>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</si>
  <si>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</si>
  <si>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</si>
  <si>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</si>
  <si>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</si>
  <si>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</si>
  <si>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</si>
  <si>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</si>
  <si>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</si>
  <si>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</si>
  <si>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</si>
  <si>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</si>
  <si>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</si>
  <si>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</si>
  <si>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</si>
  <si>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</si>
  <si>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</si>
  <si>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</si>
  <si>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</si>
  <si>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</si>
  <si>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</si>
  <si>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</si>
  <si>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</si>
  <si>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</si>
  <si>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</si>
  <si>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</si>
  <si>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</si>
  <si>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</si>
  <si>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</si>
  <si>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</si>
  <si>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</si>
  <si>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</si>
  <si>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</si>
  <si>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</si>
  <si>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</si>
  <si>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</si>
  <si>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</si>
  <si>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</si>
  <si>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</si>
  <si>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</si>
  <si>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</si>
  <si>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</si>
  <si>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</si>
  <si>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</si>
  <si>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</si>
  <si>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</si>
  <si>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</si>
  <si>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</si>
  <si>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</si>
  <si>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</si>
  <si>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</si>
  <si>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</si>
  <si>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</si>
  <si>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</si>
  <si>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</si>
  <si>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</si>
  <si>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</si>
  <si>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</si>
  <si>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</si>
  <si>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</si>
  <si>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</si>
  <si>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</si>
  <si>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</si>
  <si>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</si>
  <si>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</si>
  <si>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</si>
  <si>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</si>
  <si>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</si>
  <si>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</si>
  <si>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</si>
  <si>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</si>
  <si>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</si>
  <si>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</si>
  <si>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</si>
  <si>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</si>
  <si>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</si>
  <si>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</si>
  <si>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</si>
  <si>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</si>
  <si>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</si>
  <si>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</si>
  <si>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</si>
  <si>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</si>
  <si>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</si>
  <si>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</si>
  <si>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</si>
  <si>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</si>
  <si>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</si>
  <si>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</si>
  <si>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</si>
  <si>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</si>
  <si>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</si>
  <si>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</si>
  <si>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</si>
  <si>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</si>
  <si>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</si>
  <si>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</si>
  <si>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</si>
  <si>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</si>
  <si>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</si>
  <si>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</si>
  <si>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</si>
  <si>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</si>
  <si>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</si>
  <si>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</si>
  <si>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</si>
  <si>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</si>
  <si>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</si>
  <si>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</si>
  <si>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</si>
  <si>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</si>
  <si>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</si>
  <si>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</si>
  <si>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</si>
  <si>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</si>
  <si>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</si>
  <si>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</si>
  <si>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</si>
  <si>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</si>
  <si>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</si>
  <si>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</si>
  <si>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</si>
  <si>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</si>
  <si>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</si>
  <si>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</si>
  <si>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</si>
  <si>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</si>
  <si>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</si>
  <si>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</si>
  <si>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</si>
  <si>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</si>
  <si>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</si>
  <si>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</si>
  <si>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</si>
  <si>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</si>
  <si>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</si>
  <si>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</si>
  <si>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</si>
  <si>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</si>
  <si>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</si>
  <si>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</si>
  <si>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</si>
  <si>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</si>
  <si>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</si>
  <si>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</si>
  <si>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</si>
  <si>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</si>
  <si>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</si>
  <si>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</si>
  <si>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</si>
  <si>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</si>
  <si>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</si>
  <si>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</si>
  <si>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</si>
  <si>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</si>
  <si>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</si>
  <si>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</si>
  <si>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</si>
  <si>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</si>
  <si>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</si>
  <si>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</si>
  <si>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</si>
  <si>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</si>
  <si>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</si>
  <si>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</si>
  <si>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</si>
  <si>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</si>
  <si>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</si>
  <si>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</si>
  <si>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</si>
  <si>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</si>
  <si>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</si>
  <si>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</si>
  <si>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</si>
  <si>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</si>
  <si>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</si>
  <si>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</si>
  <si>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</si>
  <si>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</si>
  <si>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</si>
  <si>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</si>
  <si>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</si>
  <si>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</si>
  <si>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</si>
  <si>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</si>
  <si>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</si>
  <si>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</si>
  <si>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</si>
  <si>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</si>
  <si>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</si>
  <si>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</si>
  <si>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</si>
  <si>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</si>
  <si>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</si>
  <si>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</si>
  <si>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</si>
  <si>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</si>
  <si>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</si>
  <si>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</si>
  <si>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</si>
  <si>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</si>
  <si>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</si>
  <si>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</si>
  <si>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</si>
  <si>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</si>
  <si>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</si>
  <si>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</si>
  <si>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</si>
  <si>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</si>
  <si>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</si>
  <si>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</si>
  <si>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</si>
  <si>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</si>
  <si>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</si>
  <si>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</si>
  <si>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</si>
  <si>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</si>
  <si>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</si>
  <si>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</si>
  <si>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</si>
  <si>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</si>
  <si>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</si>
  <si>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</si>
  <si>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</si>
  <si>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</si>
  <si>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</si>
  <si>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</si>
  <si>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</si>
  <si>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</si>
  <si>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</si>
  <si>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</si>
  <si>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</si>
  <si>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</si>
  <si>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</si>
  <si>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</si>
  <si>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</si>
  <si>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</si>
  <si>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</si>
  <si>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</si>
  <si>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</si>
  <si>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</si>
  <si>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</si>
  <si>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</si>
  <si>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</si>
  <si>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</si>
  <si>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</si>
  <si>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</si>
  <si>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</si>
  <si>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</si>
  <si>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</si>
  <si>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</si>
  <si>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</si>
  <si>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</si>
  <si>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</si>
  <si>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</si>
  <si>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</si>
  <si>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</si>
  <si>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</si>
  <si>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</si>
  <si>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</si>
  <si>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</si>
  <si>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</si>
  <si>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</si>
  <si>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</si>
  <si>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</si>
  <si>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</si>
  <si>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</si>
  <si>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</si>
  <si>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</si>
  <si>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</si>
  <si>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</si>
  <si>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</si>
  <si>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</si>
  <si>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</si>
  <si>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</si>
  <si>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</si>
  <si>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</si>
  <si>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</si>
  <si>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</si>
  <si>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</si>
  <si>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</si>
  <si>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</si>
  <si>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</si>
  <si>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</si>
  <si>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</si>
  <si>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</si>
  <si>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</si>
  <si>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</si>
  <si>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</si>
  <si>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</si>
  <si>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</si>
  <si>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</si>
  <si>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</si>
  <si>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</si>
  <si>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</si>
  <si>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</si>
  <si>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</si>
  <si>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</si>
  <si>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</si>
  <si>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</si>
  <si>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</si>
  <si>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</si>
  <si>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</si>
  <si>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</si>
  <si>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</si>
  <si>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</si>
  <si>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</si>
  <si>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</si>
  <si>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</si>
  <si>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</si>
  <si>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</si>
  <si>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</si>
  <si>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</si>
  <si>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</si>
  <si>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</si>
  <si>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</si>
  <si>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</si>
  <si>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</si>
  <si>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</si>
  <si>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</si>
  <si>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</si>
  <si>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</si>
  <si>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</si>
  <si>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</si>
  <si>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</si>
  <si>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</si>
  <si>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</si>
  <si>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</si>
  <si>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</si>
  <si>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</si>
  <si>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</si>
  <si>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</si>
  <si>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</si>
  <si>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</si>
  <si>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</si>
  <si>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</si>
  <si>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</si>
  <si>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</si>
  <si>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</si>
  <si>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</si>
  <si>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</si>
  <si>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</si>
  <si>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</si>
  <si>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</si>
  <si>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</si>
  <si>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</si>
  <si>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</si>
  <si>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</si>
  <si>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</si>
  <si>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</si>
  <si>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</si>
  <si>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</si>
  <si>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</si>
  <si>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</si>
  <si>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</si>
  <si>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</si>
  <si>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</si>
  <si>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</si>
  <si>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</si>
  <si>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</si>
  <si>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</si>
  <si>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</si>
  <si>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</si>
  <si>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</si>
  <si>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</si>
  <si>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</si>
  <si>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</si>
  <si>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</si>
  <si>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</si>
  <si>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</si>
  <si>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</si>
  <si>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</si>
  <si>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</si>
  <si>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</si>
  <si>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</si>
  <si>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</si>
  <si>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</si>
  <si>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</si>
  <si>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</si>
  <si>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</si>
  <si>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</si>
  <si>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</si>
  <si>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</si>
  <si>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</si>
  <si>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</si>
  <si>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</si>
  <si>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</si>
  <si>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</si>
  <si>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</si>
  <si>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</si>
  <si>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</si>
  <si>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</si>
  <si>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</si>
  <si>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</si>
  <si>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</si>
  <si>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</si>
  <si>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</si>
  <si>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</si>
  <si>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</si>
  <si>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</si>
  <si>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</si>
  <si>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</si>
  <si>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</si>
  <si>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</si>
  <si>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</si>
  <si>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</si>
  <si>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</si>
  <si>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</si>
  <si>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</si>
  <si>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</si>
  <si>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</si>
  <si>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</si>
  <si>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</si>
  <si>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</si>
  <si>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</si>
  <si>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</si>
  <si>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</si>
  <si>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</si>
  <si>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</si>
  <si>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</si>
  <si>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</si>
  <si>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</si>
  <si>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</si>
  <si>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</si>
  <si>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</si>
  <si>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</si>
  <si>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</si>
  <si>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</si>
  <si>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</si>
  <si>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</si>
  <si>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</si>
  <si>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</si>
  <si>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</si>
  <si>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</si>
  <si>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</si>
  <si>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</si>
  <si>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</si>
  <si>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</si>
  <si>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</si>
  <si>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</si>
  <si>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</si>
  <si>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</si>
  <si>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</si>
  <si>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</si>
  <si>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</si>
  <si>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</si>
  <si>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</si>
  <si>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</si>
  <si>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</si>
  <si>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</si>
  <si>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</si>
  <si>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</si>
  <si>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</si>
  <si>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</si>
  <si>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</si>
  <si>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</si>
  <si>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</si>
  <si>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</si>
  <si>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</si>
  <si>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</si>
  <si>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</si>
  <si>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</si>
  <si>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</si>
  <si>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</si>
  <si>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</si>
  <si>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</si>
  <si>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</si>
  <si>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</si>
  <si>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</si>
  <si>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</si>
  <si>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</si>
  <si>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</si>
  <si>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</si>
  <si>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</si>
  <si>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</si>
  <si>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</si>
  <si>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</si>
  <si>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</si>
  <si>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</si>
  <si>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</si>
  <si>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</si>
  <si>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</si>
  <si>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</si>
  <si>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</si>
  <si>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</si>
  <si>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</si>
  <si>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</si>
  <si>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</si>
  <si>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</si>
  <si>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</si>
  <si>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</si>
  <si>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</si>
  <si>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</si>
  <si>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</si>
  <si>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</si>
  <si>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</si>
  <si>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</si>
  <si>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</si>
  <si>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</si>
  <si>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</si>
  <si>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</si>
  <si>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</si>
  <si>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</si>
  <si>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</si>
  <si>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</si>
  <si>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</si>
  <si>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</si>
  <si>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</si>
  <si>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</si>
  <si>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</si>
  <si>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</si>
  <si>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</si>
  <si>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</si>
  <si>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</si>
  <si>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</si>
  <si>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</si>
  <si>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</si>
  <si>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</si>
  <si>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</si>
  <si>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</si>
  <si>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</si>
  <si>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</si>
  <si>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</si>
  <si>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</si>
  <si>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</si>
  <si>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</si>
  <si>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</si>
  <si>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</si>
  <si>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</si>
  <si>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</si>
  <si>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</si>
  <si>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</si>
  <si>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</si>
  <si>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</si>
  <si>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</si>
  <si>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</si>
  <si>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</si>
  <si>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</si>
  <si>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</si>
  <si>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</si>
  <si>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</si>
  <si>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</si>
  <si>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</si>
  <si>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</si>
  <si>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</si>
  <si>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</si>
  <si>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</si>
  <si>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</si>
  <si>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</si>
  <si>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</si>
  <si>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</si>
  <si>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</si>
  <si>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</si>
  <si>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</si>
  <si>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</si>
  <si>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</si>
  <si>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</si>
  <si>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</si>
  <si>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</si>
  <si>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</si>
  <si>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</si>
  <si>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</si>
  <si>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</si>
  <si>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</si>
  <si>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</si>
  <si>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</si>
  <si>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</si>
  <si>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</si>
  <si>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</si>
  <si>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</si>
  <si>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</si>
  <si>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</si>
  <si>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</si>
  <si>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</si>
  <si>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</si>
  <si>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</si>
  <si>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</si>
  <si>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</si>
  <si>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</si>
  <si>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</si>
  <si>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</si>
  <si>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</si>
  <si>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</si>
  <si>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</si>
  <si>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</si>
  <si>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</si>
  <si>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</si>
  <si>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</si>
  <si>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</si>
  <si>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</si>
  <si>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</si>
  <si>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</si>
  <si>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</si>
  <si>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</si>
  <si>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</si>
  <si>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</si>
  <si>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</si>
  <si>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</si>
  <si>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</si>
  <si>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</si>
  <si>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</si>
  <si>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</si>
  <si>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</si>
  <si>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</si>
  <si>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</si>
  <si>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</si>
  <si>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</si>
  <si>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</si>
  <si>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</si>
  <si>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</si>
  <si>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</si>
  <si>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</si>
  <si>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</si>
  <si>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</si>
  <si>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</si>
  <si>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</si>
  <si>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</si>
  <si>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</si>
  <si>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</si>
  <si>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</si>
  <si>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</si>
  <si>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</si>
  <si>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</si>
  <si>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</si>
  <si>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</si>
  <si>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</si>
  <si>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</si>
  <si>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</si>
  <si>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</si>
  <si>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</si>
  <si>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</si>
  <si>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</si>
  <si>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</si>
  <si>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</si>
  <si>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</si>
  <si>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</si>
  <si>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</si>
  <si>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</si>
  <si>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</si>
  <si>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</si>
  <si>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</si>
  <si>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</si>
  <si>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</si>
  <si>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</si>
  <si>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</si>
  <si>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</si>
  <si>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</si>
  <si>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</si>
  <si>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</si>
  <si>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</si>
  <si>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</si>
  <si>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</si>
  <si>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</si>
  <si>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</si>
  <si>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</si>
  <si>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</si>
  <si>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</si>
  <si>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</si>
  <si>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</si>
  <si>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</si>
  <si>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</si>
  <si>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</si>
  <si>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</si>
  <si>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</si>
  <si>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</si>
  <si>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</si>
  <si>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</si>
  <si>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</si>
  <si>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</si>
  <si>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</si>
  <si>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</si>
  <si>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</si>
  <si>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</si>
  <si>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</si>
  <si>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</si>
  <si>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</si>
  <si>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</si>
  <si>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</si>
  <si>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</si>
  <si>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</si>
  <si>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</si>
  <si>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</si>
  <si>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</si>
  <si>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</si>
  <si>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</si>
  <si>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</si>
  <si>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</si>
  <si>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</si>
  <si>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</si>
  <si>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</si>
  <si>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</si>
  <si>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</si>
  <si>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</si>
  <si>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</si>
  <si>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</si>
  <si>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</si>
  <si>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</si>
  <si>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</si>
  <si>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</si>
  <si>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</si>
  <si>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</si>
  <si>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</si>
  <si>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</si>
  <si>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</si>
  <si>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</si>
  <si>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</si>
  <si>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</si>
  <si>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</si>
  <si>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</si>
  <si>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</si>
  <si>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</si>
  <si>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</si>
  <si>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</si>
  <si>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</si>
  <si>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</si>
  <si>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</si>
  <si>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</si>
  <si>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</si>
  <si>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</si>
  <si>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</si>
  <si>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</si>
  <si>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</si>
  <si>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</si>
  <si>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</si>
  <si>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</si>
  <si>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</si>
  <si>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</si>
  <si>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</si>
  <si>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</si>
  <si>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</si>
  <si>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</si>
  <si>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</si>
  <si>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</si>
  <si>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</si>
  <si>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</si>
  <si>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</si>
  <si>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</si>
  <si>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</si>
  <si>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</si>
  <si>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</si>
  <si>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</si>
  <si>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</si>
  <si>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</si>
  <si>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</si>
  <si>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</si>
  <si>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</si>
  <si>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</si>
  <si>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</si>
  <si>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</si>
  <si>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</si>
  <si>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</si>
  <si>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</si>
  <si>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</si>
  <si>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</si>
  <si>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</si>
  <si>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</si>
  <si>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</si>
  <si>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</si>
  <si>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</si>
  <si>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</si>
  <si>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</si>
  <si>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</si>
  <si>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</si>
  <si>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</si>
  <si>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</si>
  <si>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</si>
  <si>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</si>
  <si>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</si>
  <si>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</si>
  <si>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</si>
  <si>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</si>
  <si>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</si>
  <si>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</si>
  <si>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</si>
  <si>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</si>
  <si>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</si>
  <si>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</si>
  <si>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</si>
  <si>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</si>
  <si>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</si>
  <si>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</si>
  <si>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</si>
  <si>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</si>
  <si>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</si>
  <si>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</si>
  <si>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</si>
  <si>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</si>
  <si>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</si>
  <si>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</si>
  <si>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</si>
  <si>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</si>
  <si>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</si>
  <si>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</si>
  <si>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</si>
  <si>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</si>
  <si>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</si>
  <si>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</si>
  <si>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</si>
  <si>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</si>
  <si>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</si>
  <si>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</si>
  <si>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</si>
  <si>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</si>
  <si>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</si>
  <si>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</si>
  <si>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</si>
  <si>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</si>
  <si>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</si>
  <si>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</si>
  <si>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</si>
  <si>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</si>
  <si>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</si>
  <si>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</si>
  <si>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</si>
  <si>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</si>
  <si>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</si>
  <si>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</si>
  <si>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</si>
  <si>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</si>
  <si>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</si>
  <si>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</si>
  <si>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</si>
  <si>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</si>
  <si>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</si>
  <si>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</si>
  <si>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</si>
  <si>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</si>
  <si>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</si>
  <si>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</si>
  <si>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</si>
  <si>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</si>
  <si>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</si>
  <si>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</si>
  <si>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</si>
  <si>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</si>
  <si>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</si>
  <si>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</si>
  <si>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</si>
  <si>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</si>
  <si>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</si>
  <si>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</si>
  <si>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</si>
  <si>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</si>
  <si>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</si>
  <si>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</si>
  <si>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</si>
  <si>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</si>
  <si>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</si>
  <si>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</si>
  <si>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</si>
  <si>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</si>
  <si>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</si>
  <si>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</si>
  <si>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</si>
  <si>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</si>
  <si>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</si>
  <si>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</si>
  <si>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</si>
  <si>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</si>
  <si>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</si>
  <si>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</si>
  <si>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</si>
  <si>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</si>
  <si>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</si>
  <si>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</si>
  <si>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</si>
  <si>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</si>
  <si>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</si>
  <si>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</si>
  <si>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</si>
  <si>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</si>
  <si>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</si>
  <si>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</si>
  <si>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</si>
  <si>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</si>
  <si>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</si>
  <si>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</si>
  <si>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</si>
  <si>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</si>
  <si>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</si>
  <si>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</si>
  <si>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</si>
  <si>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</si>
  <si>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</si>
  <si>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</si>
  <si>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</si>
  <si>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</si>
  <si>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</si>
  <si>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</si>
  <si>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</si>
  <si>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</si>
  <si>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</si>
  <si>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</si>
  <si>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</si>
  <si>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</si>
  <si>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</si>
  <si>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</si>
  <si>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</si>
  <si>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</si>
  <si>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</si>
  <si>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</si>
  <si>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</si>
  <si>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</si>
  <si>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</si>
  <si>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</si>
  <si>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</si>
  <si>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</si>
  <si>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</si>
  <si>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</si>
  <si>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</si>
  <si>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</si>
  <si>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</si>
  <si>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</si>
  <si>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</si>
  <si>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</si>
  <si>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</si>
  <si>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</si>
  <si>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</si>
  <si>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</si>
  <si>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</si>
  <si>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</si>
  <si>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</si>
  <si>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</si>
  <si>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</si>
  <si>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</si>
  <si>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</si>
  <si>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</si>
  <si>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</si>
  <si>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</si>
  <si>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</si>
  <si>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</si>
  <si>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</si>
  <si>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</si>
  <si>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</si>
  <si>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</si>
  <si>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</si>
  <si>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</si>
  <si>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</si>
  <si>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</si>
  <si>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</si>
  <si>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</si>
  <si>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</si>
  <si>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</si>
  <si>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</si>
  <si>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</si>
  <si>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</si>
  <si>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</si>
  <si>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</si>
  <si>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</si>
  <si>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</si>
  <si>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</si>
  <si>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</si>
  <si>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</si>
  <si>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</si>
  <si>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</si>
  <si>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</si>
  <si>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</si>
  <si>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</si>
  <si>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</si>
  <si>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</si>
  <si>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</si>
  <si>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</si>
  <si>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</si>
  <si>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</si>
  <si>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</si>
  <si>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</si>
  <si>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</si>
  <si>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</si>
  <si>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</si>
  <si>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</si>
  <si>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</si>
  <si>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</si>
  <si>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</si>
  <si>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</si>
  <si>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</si>
  <si>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</si>
  <si>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</si>
  <si>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</si>
  <si>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</si>
  <si>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</si>
  <si>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</si>
  <si>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</si>
  <si>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</si>
  <si>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</si>
  <si>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</si>
  <si>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</si>
  <si>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</si>
  <si>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</si>
  <si>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</si>
  <si>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</si>
  <si>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</si>
  <si>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</si>
  <si>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</si>
  <si>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</si>
  <si>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</si>
  <si>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</si>
  <si>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</si>
  <si>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</si>
  <si>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</si>
  <si>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</si>
  <si>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</si>
  <si>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</si>
  <si>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</si>
  <si>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</si>
  <si>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</si>
  <si>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</si>
  <si>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</si>
  <si>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</si>
  <si>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</si>
  <si>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</si>
  <si>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</si>
  <si>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</si>
  <si>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</si>
  <si>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</si>
  <si>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</si>
  <si>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</si>
  <si>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</si>
  <si>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</si>
  <si>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</si>
  <si>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</si>
  <si>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</si>
  <si>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</si>
  <si>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</si>
  <si>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</si>
  <si>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</si>
  <si>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</si>
  <si>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</si>
  <si>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</si>
  <si>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</si>
  <si>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</si>
  <si>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</si>
  <si>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</si>
  <si>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</si>
  <si>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</si>
  <si>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</si>
  <si>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</si>
  <si>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</si>
  <si>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</si>
  <si>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</si>
  <si>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</si>
  <si>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</si>
  <si>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</si>
  <si>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</si>
  <si>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</si>
  <si>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</si>
  <si>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</si>
  <si>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</si>
  <si>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</si>
  <si>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</si>
  <si>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</si>
  <si>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</si>
  <si>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</si>
  <si>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</si>
  <si>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</si>
  <si>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</si>
  <si>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</si>
  <si>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</si>
  <si>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</si>
  <si>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</si>
  <si>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</si>
  <si>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</si>
  <si>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</si>
  <si>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</si>
  <si>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</si>
  <si>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</si>
  <si>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</si>
  <si>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</si>
  <si>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</si>
  <si>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</si>
  <si>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</si>
  <si>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</si>
  <si>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</si>
  <si>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</si>
  <si>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</si>
  <si>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</si>
  <si>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</si>
  <si>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</si>
  <si>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</si>
  <si>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</si>
  <si>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</si>
  <si>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</si>
  <si>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</si>
  <si>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</si>
  <si>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</si>
  <si>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</si>
  <si>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</si>
  <si>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</si>
  <si>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</si>
  <si>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</si>
  <si>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</si>
  <si>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</si>
  <si>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</si>
  <si>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</si>
  <si>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</si>
  <si>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</si>
  <si>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</si>
  <si>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</si>
  <si>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</si>
  <si>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</si>
  <si>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</si>
  <si>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</si>
  <si>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</si>
  <si>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</si>
  <si>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</si>
  <si>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</si>
  <si>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</si>
  <si>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</si>
  <si>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</si>
  <si>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</si>
  <si>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</si>
  <si>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</si>
  <si>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</si>
  <si>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</si>
  <si>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</si>
  <si>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</si>
  <si>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</si>
  <si>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</si>
  <si>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</si>
  <si>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</si>
  <si>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</si>
  <si>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</si>
  <si>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</si>
  <si>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</si>
  <si>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</si>
  <si>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</si>
  <si>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</si>
  <si>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</si>
  <si>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</si>
  <si>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</si>
  <si>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</si>
  <si>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</si>
  <si>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</si>
  <si>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</si>
  <si>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</si>
  <si>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</si>
  <si>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</si>
  <si>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</si>
  <si>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</si>
  <si>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</si>
  <si>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</si>
  <si>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</si>
  <si>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</si>
  <si>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</si>
  <si>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</si>
  <si>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</si>
  <si>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</si>
  <si>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</si>
  <si>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</si>
  <si>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</si>
  <si>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</si>
  <si>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</si>
  <si>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</si>
  <si>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</si>
  <si>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</si>
  <si>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</si>
  <si>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</si>
  <si>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</si>
  <si>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</si>
  <si>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</si>
  <si>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</si>
  <si>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</si>
  <si>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</si>
  <si>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</si>
  <si>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</si>
  <si>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</si>
  <si>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</si>
  <si>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</si>
  <si>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</si>
  <si>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</si>
  <si>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</si>
  <si>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</si>
  <si>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</si>
  <si>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</si>
  <si>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</si>
  <si>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</si>
  <si>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</si>
  <si>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</si>
  <si>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</si>
  <si>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</si>
  <si>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</si>
  <si>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</si>
  <si>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</si>
  <si>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</si>
  <si>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</si>
  <si>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</si>
  <si>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</si>
  <si>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</si>
  <si>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</si>
  <si>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</si>
  <si>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</si>
  <si>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</si>
  <si>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</si>
  <si>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</si>
  <si>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</si>
  <si>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</si>
  <si>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</si>
  <si>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</si>
  <si>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</si>
  <si>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</si>
  <si>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</si>
  <si>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</si>
  <si>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</si>
  <si>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</si>
  <si>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</si>
  <si>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</si>
  <si>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</si>
  <si>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</si>
  <si>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</si>
  <si>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</si>
  <si>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</si>
  <si>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</si>
  <si>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</si>
  <si>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</si>
  <si>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</si>
  <si>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</si>
  <si>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</si>
  <si>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</si>
  <si>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</si>
  <si>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</si>
  <si>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</si>
  <si>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</si>
  <si>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</si>
  <si>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</si>
  <si>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</si>
  <si>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</si>
  <si>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</si>
  <si>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</si>
  <si>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</si>
  <si>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</si>
  <si>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</si>
  <si>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</si>
  <si>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</si>
  <si>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</si>
  <si>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</si>
  <si>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</si>
  <si>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</si>
  <si>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</si>
  <si>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</si>
  <si>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</si>
  <si>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</si>
  <si>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</si>
  <si>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</si>
  <si>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</si>
  <si>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</si>
  <si>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</si>
  <si>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</si>
  <si>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</si>
  <si>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</si>
  <si>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</si>
  <si>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</si>
  <si>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</si>
  <si>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</si>
  <si>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</si>
  <si>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</si>
  <si>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</si>
  <si>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</si>
  <si>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</si>
  <si>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</si>
  <si>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</si>
  <si>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</si>
  <si>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</si>
  <si>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</si>
  <si>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</si>
  <si>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</si>
  <si>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</si>
  <si>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</si>
  <si>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</si>
  <si>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</si>
  <si>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</si>
  <si>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</si>
  <si>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</si>
  <si>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</si>
  <si>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</si>
  <si>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</si>
  <si>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</si>
  <si>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</si>
  <si>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</si>
  <si>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</si>
  <si>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</si>
  <si>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</si>
  <si>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</si>
  <si>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</si>
  <si>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</si>
  <si>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</si>
  <si>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</si>
  <si>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</si>
  <si>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</si>
  <si>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</si>
  <si>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</si>
  <si>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</si>
  <si>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</si>
  <si>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</si>
  <si>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</si>
  <si>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</si>
  <si>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</si>
  <si>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</si>
  <si>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</si>
  <si>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</si>
  <si>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</si>
  <si>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</si>
  <si>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</si>
  <si>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</si>
  <si>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</si>
  <si>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</si>
  <si>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</si>
  <si>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</si>
  <si>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</si>
  <si>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</si>
  <si>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</si>
  <si>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</si>
  <si>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</si>
  <si>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</si>
  <si>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</si>
  <si>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</si>
  <si>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</si>
  <si>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</si>
  <si>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</si>
  <si>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</si>
  <si>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</si>
  <si>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</si>
  <si>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</si>
  <si>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</si>
  <si>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</si>
  <si>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</si>
  <si>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</si>
  <si>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</si>
  <si>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</si>
  <si>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</si>
  <si>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</si>
  <si>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</si>
  <si>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</si>
  <si>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</si>
  <si>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</si>
  <si>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</si>
  <si>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</si>
  <si>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</si>
  <si>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</si>
  <si>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</si>
  <si>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</si>
  <si>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</si>
  <si>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</si>
  <si>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</si>
  <si>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</si>
  <si>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</si>
  <si>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</si>
  <si>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</si>
  <si>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</si>
  <si>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</si>
  <si>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</si>
  <si>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</si>
  <si>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</si>
  <si>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</si>
  <si>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</si>
  <si>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</si>
  <si>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</si>
  <si>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</si>
  <si>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</si>
  <si>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</si>
  <si>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</si>
  <si>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</si>
  <si>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</si>
  <si>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</si>
  <si>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</si>
  <si>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</si>
  <si>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</si>
  <si>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</si>
  <si>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</si>
  <si>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</si>
  <si>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</si>
  <si>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</si>
  <si>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</si>
  <si>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</si>
  <si>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</si>
  <si>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</si>
  <si>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</si>
  <si>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</si>
  <si>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</si>
  <si>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</si>
  <si>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</si>
  <si>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</si>
  <si>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</si>
  <si>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</si>
  <si>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</si>
  <si>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</si>
  <si>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</si>
  <si>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</si>
  <si>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</si>
  <si>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</si>
  <si>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</si>
  <si>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</si>
  <si>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</si>
  <si>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</si>
  <si>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</si>
  <si>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</si>
  <si>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</si>
  <si>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</si>
  <si>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</si>
  <si>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</si>
  <si>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</si>
  <si>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</si>
  <si>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</si>
  <si>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</si>
  <si>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</si>
  <si>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</si>
  <si>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</si>
  <si>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</si>
  <si>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</si>
  <si>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</si>
  <si>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</si>
  <si>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</si>
  <si>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</si>
  <si>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</si>
  <si>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</si>
  <si>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</si>
  <si>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</si>
  <si>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</si>
  <si>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</si>
  <si>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</si>
  <si>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</si>
  <si>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</si>
  <si>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</si>
  <si>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</si>
  <si>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</si>
  <si>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</si>
  <si>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</si>
  <si>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</si>
  <si>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</si>
  <si>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</si>
  <si>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</si>
  <si>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</si>
  <si>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</si>
  <si>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</si>
  <si>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</si>
  <si>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</si>
  <si>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</si>
  <si>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</si>
  <si>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</si>
  <si>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</si>
  <si>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</si>
  <si>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</si>
  <si>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</si>
  <si>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</si>
  <si>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</si>
  <si>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</si>
  <si>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</si>
  <si>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</si>
  <si>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</si>
  <si>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</si>
  <si>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</si>
  <si>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</si>
  <si>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</si>
  <si>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</si>
  <si>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</si>
  <si>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</si>
  <si>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</si>
  <si>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</si>
  <si>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</si>
  <si>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</si>
  <si>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</si>
  <si>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</si>
  <si>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</si>
  <si>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</si>
  <si>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</si>
  <si>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</si>
  <si>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</si>
  <si>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</si>
  <si>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</si>
  <si>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</si>
  <si>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</si>
  <si>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</si>
  <si>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</si>
  <si>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</si>
  <si>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</si>
  <si>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</si>
  <si>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</si>
  <si>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</si>
  <si>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</si>
  <si>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</si>
  <si>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</si>
  <si>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</si>
  <si>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</si>
  <si>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</si>
  <si>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</si>
  <si>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</si>
  <si>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</si>
  <si>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</si>
  <si>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</si>
  <si>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</si>
  <si>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</si>
  <si>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</si>
  <si>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</si>
  <si>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</si>
  <si>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</si>
  <si>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</si>
  <si>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</si>
  <si>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</si>
  <si>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</si>
  <si>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</si>
  <si>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</si>
  <si>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</si>
  <si>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</si>
  <si>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</si>
  <si>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</si>
  <si>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</si>
  <si>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</si>
  <si>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</si>
  <si>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</si>
  <si>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</si>
  <si>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</si>
  <si>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</si>
  <si>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</si>
  <si>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</si>
  <si>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</si>
  <si>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</si>
  <si>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</si>
  <si>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</si>
  <si>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</si>
  <si>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</si>
  <si>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</si>
  <si>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</si>
  <si>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</si>
  <si>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</si>
  <si>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</si>
  <si>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</si>
  <si>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</si>
  <si>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</si>
  <si>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</si>
  <si>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</si>
  <si>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</si>
  <si>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</si>
  <si>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</si>
  <si>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</si>
  <si>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</si>
  <si>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</si>
  <si>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</si>
  <si>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</si>
  <si>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</si>
  <si>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</si>
  <si>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</si>
  <si>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</si>
  <si>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</si>
  <si>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</si>
  <si>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</si>
  <si>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</si>
  <si>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</si>
  <si>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</si>
  <si>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</si>
  <si>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</si>
  <si>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</si>
  <si>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</si>
  <si>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</si>
  <si>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</si>
  <si>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</si>
  <si>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</si>
  <si>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</si>
  <si>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</si>
  <si>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</si>
  <si>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</si>
  <si>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</si>
  <si>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</si>
  <si>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</si>
  <si>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</si>
  <si>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</si>
  <si>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</si>
  <si>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</si>
  <si>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</si>
  <si>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</si>
  <si>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</si>
  <si>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</si>
  <si>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</si>
  <si>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</si>
  <si>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</si>
  <si>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</si>
  <si>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</si>
  <si>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</si>
  <si>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</si>
  <si>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</si>
  <si>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</si>
  <si>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</si>
  <si>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</si>
  <si>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</si>
  <si>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</si>
  <si>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</si>
  <si>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</si>
  <si>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</si>
  <si>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</si>
  <si>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</si>
  <si>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</si>
  <si>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</si>
  <si>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</si>
  <si>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</si>
  <si>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</si>
  <si>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</si>
  <si>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</si>
  <si>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</si>
  <si>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</si>
  <si>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</si>
  <si>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</si>
  <si>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</si>
  <si>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</si>
  <si>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</si>
  <si>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</si>
  <si>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</si>
  <si>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</si>
  <si>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</si>
  <si>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</si>
  <si>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</si>
  <si>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</si>
  <si>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</si>
  <si>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</si>
  <si>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</si>
  <si>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</si>
  <si>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</si>
  <si>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</si>
  <si>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</si>
  <si>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</si>
  <si>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</si>
  <si>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</si>
  <si>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</si>
  <si>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</si>
  <si>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</si>
  <si>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</si>
  <si>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</si>
  <si>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</si>
  <si>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</si>
  <si>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</si>
  <si>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</si>
  <si>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</si>
  <si>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</si>
  <si>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</si>
  <si>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</si>
  <si>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</si>
  <si>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</si>
  <si>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</si>
  <si>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</si>
  <si>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</si>
  <si>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</si>
  <si>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</si>
  <si>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</si>
  <si>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</si>
  <si>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</si>
  <si>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</si>
  <si>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</si>
  <si>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</si>
  <si>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</si>
  <si>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</si>
  <si>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</si>
  <si>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</si>
  <si>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</si>
  <si>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</si>
  <si>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</si>
  <si>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</si>
  <si>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</si>
  <si>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</si>
  <si>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</si>
  <si>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</si>
  <si>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</si>
  <si>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</si>
  <si>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</si>
  <si>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</si>
  <si>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</si>
  <si>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</si>
  <si>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</si>
  <si>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</si>
  <si>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</si>
  <si>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</si>
  <si>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</si>
  <si>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</si>
  <si>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</si>
  <si>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</si>
  <si>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</si>
  <si>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</si>
  <si>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</si>
  <si>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</si>
  <si>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</si>
  <si>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</si>
  <si>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</si>
  <si>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</si>
  <si>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</si>
  <si>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</si>
  <si>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</si>
  <si>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</si>
  <si>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</si>
  <si>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</si>
  <si>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</si>
  <si>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</si>
  <si>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</si>
  <si>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</si>
  <si>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</si>
  <si>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</si>
  <si>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</si>
  <si>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</si>
  <si>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</si>
  <si>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</si>
  <si>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</si>
  <si>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</si>
  <si>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</si>
  <si>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</si>
  <si>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</si>
  <si>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</si>
  <si>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</si>
  <si>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</si>
  <si>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</si>
  <si>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</si>
  <si>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</si>
  <si>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</si>
  <si>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</si>
  <si>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</si>
  <si>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</si>
  <si>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</si>
  <si>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</si>
  <si>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</si>
  <si>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</si>
  <si>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</si>
  <si>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</si>
  <si>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</si>
  <si>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</si>
  <si>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</si>
  <si>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</si>
  <si>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</si>
  <si>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</si>
  <si>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</si>
  <si>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</si>
  <si>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</si>
  <si>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</si>
  <si>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</si>
  <si>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</si>
  <si>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</si>
  <si>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</si>
  <si>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</si>
  <si>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</si>
  <si>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</si>
  <si>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</si>
  <si>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</si>
  <si>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</si>
  <si>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</si>
  <si>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</si>
  <si>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</si>
  <si>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</si>
  <si>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</si>
  <si>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</si>
  <si>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</si>
  <si>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</si>
  <si>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</si>
  <si>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</si>
  <si>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</si>
  <si>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</si>
  <si>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</si>
  <si>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</si>
  <si>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</si>
  <si>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</si>
  <si>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</si>
  <si>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</si>
  <si>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</si>
  <si>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</si>
  <si>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</si>
  <si>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</si>
  <si>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</si>
  <si>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</si>
  <si>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</si>
  <si>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</si>
  <si>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</si>
  <si>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</si>
  <si>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</si>
  <si>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</si>
  <si>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</si>
  <si>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</si>
  <si>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</si>
  <si>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</si>
  <si>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</si>
  <si>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</si>
  <si>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</si>
  <si>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</si>
  <si>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</si>
  <si>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</si>
  <si>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</si>
  <si>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</si>
  <si>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</si>
  <si>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</si>
  <si>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</si>
  <si>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</si>
  <si>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</si>
  <si>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</si>
  <si>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</si>
  <si>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</si>
  <si>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</si>
  <si>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</si>
  <si>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</si>
  <si>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</si>
  <si>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</si>
  <si>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</si>
  <si>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</si>
  <si>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</si>
  <si>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</si>
  <si>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</si>
  <si>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</si>
  <si>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</si>
  <si>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</si>
  <si>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</si>
  <si>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</si>
  <si>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</si>
  <si>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</si>
  <si>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</si>
  <si>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</si>
  <si>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</si>
  <si>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</si>
  <si>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</si>
  <si>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</si>
  <si>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</si>
  <si>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</si>
  <si>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</si>
  <si>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</si>
  <si>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</si>
  <si>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</si>
  <si>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</si>
  <si>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</si>
  <si>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</si>
  <si>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</si>
  <si>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</si>
  <si>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</si>
  <si>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</si>
  <si>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</si>
  <si>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</si>
  <si>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</si>
  <si>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</si>
  <si>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</si>
  <si>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</si>
  <si>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</si>
  <si>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</si>
  <si>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</si>
  <si>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</si>
  <si>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</si>
  <si>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</si>
  <si>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</si>
  <si>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</si>
  <si>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</si>
  <si>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</si>
  <si>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</si>
  <si>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</si>
  <si>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</si>
  <si>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</si>
  <si>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</si>
  <si>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</si>
  <si>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</si>
  <si>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</si>
  <si>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</si>
  <si>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</si>
  <si>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</si>
  <si>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</si>
  <si>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</si>
  <si>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</si>
  <si>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</si>
  <si>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</si>
  <si>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</si>
  <si>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</si>
  <si>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</si>
  <si>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</si>
  <si>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</si>
  <si>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</si>
  <si>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</si>
  <si>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</si>
  <si>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</si>
  <si>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</si>
  <si>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</si>
  <si>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</si>
  <si>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</si>
  <si>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</si>
  <si>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</si>
  <si>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</si>
  <si>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</si>
  <si>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</si>
  <si>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</si>
  <si>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</si>
  <si>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</si>
  <si>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</si>
  <si>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</si>
  <si>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</si>
  <si>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</si>
  <si>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</si>
  <si>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</si>
  <si>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</si>
  <si>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</si>
  <si>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</si>
  <si>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</si>
  <si>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</si>
  <si>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</si>
  <si>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</si>
  <si>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</si>
  <si>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</si>
  <si>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</si>
  <si>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</si>
  <si>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</si>
  <si>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</si>
  <si>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</si>
  <si>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</si>
  <si>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</si>
  <si>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</si>
  <si>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</si>
  <si>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</si>
  <si>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</si>
  <si>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</si>
  <si>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</si>
  <si>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</si>
  <si>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</si>
  <si>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</si>
  <si>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</si>
  <si>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</si>
  <si>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</si>
  <si>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</si>
  <si>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</si>
  <si>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</si>
  <si>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</si>
  <si>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</si>
  <si>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</si>
  <si>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</si>
  <si>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</si>
  <si>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</si>
  <si>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</si>
  <si>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</si>
  <si>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</si>
  <si>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</si>
  <si>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</si>
  <si>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</si>
  <si>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</si>
  <si>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</si>
  <si>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</si>
  <si>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</si>
  <si>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</si>
  <si>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</si>
  <si>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</si>
  <si>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</si>
  <si>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</si>
  <si>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</si>
  <si>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</si>
  <si>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</si>
  <si>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</si>
  <si>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</si>
  <si>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</si>
  <si>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</si>
  <si>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</si>
  <si>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</si>
  <si>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</si>
  <si>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</si>
  <si>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</si>
  <si>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</si>
  <si>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</si>
  <si>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</si>
  <si>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</si>
  <si>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</si>
  <si>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</si>
  <si>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</si>
  <si>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</si>
  <si>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</si>
  <si>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</si>
  <si>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</si>
  <si>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</si>
  <si>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</si>
  <si>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</si>
  <si>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</si>
  <si>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</si>
  <si>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</si>
  <si>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</si>
  <si>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</si>
  <si>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</si>
  <si>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</si>
  <si>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</si>
  <si>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</si>
  <si>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</si>
  <si>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</si>
  <si>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</si>
  <si>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</si>
  <si>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</si>
  <si>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</si>
  <si>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</si>
  <si>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</si>
  <si>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</si>
  <si>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</si>
  <si>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</si>
  <si>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</si>
  <si>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</si>
  <si>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</si>
  <si>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</si>
  <si>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</si>
  <si>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</si>
  <si>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</si>
  <si>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</si>
  <si>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</si>
  <si>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</si>
  <si>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</si>
  <si>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</si>
  <si>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</si>
  <si>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</si>
  <si>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</si>
  <si>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</si>
  <si>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</si>
  <si>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</si>
  <si>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</si>
  <si>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</si>
  <si>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</si>
  <si>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</si>
  <si>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</si>
  <si>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</si>
  <si>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</si>
  <si>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</si>
  <si>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</si>
  <si>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</si>
  <si>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</si>
  <si>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</si>
  <si>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</si>
  <si>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</si>
  <si>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</si>
  <si>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</si>
  <si>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</si>
  <si>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</si>
  <si>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</si>
  <si>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</si>
  <si>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</si>
  <si>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</si>
  <si>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</si>
  <si>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</si>
  <si>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</si>
  <si>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</si>
  <si>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</si>
  <si>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</si>
  <si>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</si>
  <si>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</si>
  <si>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</si>
  <si>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</si>
  <si>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</si>
  <si>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</si>
  <si>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</si>
  <si>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</si>
  <si>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</si>
  <si>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</si>
  <si>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</si>
  <si>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</si>
  <si>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</si>
  <si>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</si>
  <si>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</si>
  <si>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</si>
  <si>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</si>
  <si>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</si>
  <si>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</si>
  <si>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</si>
  <si>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</si>
  <si>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</si>
  <si>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</si>
  <si>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</si>
  <si>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</si>
  <si>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</si>
  <si>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</si>
  <si>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</si>
  <si>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</si>
  <si>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</si>
  <si>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</si>
  <si>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</si>
  <si>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</si>
  <si>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</si>
  <si>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</si>
  <si>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</si>
  <si>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</si>
  <si>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</si>
  <si>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</si>
  <si>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</si>
  <si>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</si>
  <si>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</si>
  <si>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</si>
  <si>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</si>
  <si>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</si>
  <si>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</si>
  <si>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</si>
  <si>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</si>
  <si>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</si>
  <si>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</si>
  <si>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</si>
  <si>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</si>
  <si>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</si>
  <si>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</si>
  <si>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</si>
  <si>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</si>
  <si>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</si>
  <si>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</si>
  <si>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</si>
  <si>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</si>
  <si>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</si>
  <si>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</si>
  <si>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</si>
  <si>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</si>
  <si>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</si>
  <si>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</si>
  <si>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</si>
  <si>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</si>
  <si>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</si>
  <si>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</si>
  <si>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</si>
  <si>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</si>
  <si>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</si>
  <si>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</si>
  <si>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</si>
  <si>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</si>
  <si>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</si>
  <si>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</si>
  <si>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</si>
  <si>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</si>
  <si>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</si>
  <si>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</si>
  <si>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</si>
  <si>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</si>
  <si>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</si>
  <si>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</si>
  <si>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</si>
  <si>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</si>
  <si>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</si>
  <si>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</si>
  <si>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</si>
  <si>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</si>
  <si>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</si>
  <si>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</si>
  <si>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</si>
  <si>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</si>
  <si>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</si>
  <si>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</si>
  <si>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</si>
  <si>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</si>
  <si>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</si>
  <si>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</si>
  <si>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</si>
  <si>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</si>
  <si>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</si>
  <si>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</si>
  <si>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</si>
  <si>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</si>
  <si>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</si>
  <si>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</si>
  <si>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</si>
  <si>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</si>
  <si>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</si>
  <si>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</si>
  <si>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</si>
  <si>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</si>
  <si>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</si>
  <si>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</si>
  <si>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</si>
  <si>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</si>
  <si>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</si>
  <si>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</si>
  <si>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</si>
  <si>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</si>
  <si>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</si>
  <si>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</si>
  <si>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</si>
  <si>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</si>
  <si>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</si>
  <si>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</si>
  <si>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</si>
  <si>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</si>
  <si>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</si>
  <si>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</si>
  <si>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</si>
  <si>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</si>
  <si>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</si>
  <si>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</si>
  <si>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</si>
  <si>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</si>
  <si>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</si>
  <si>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</si>
  <si>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</si>
  <si>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</si>
  <si>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</si>
  <si>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</si>
  <si>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</si>
  <si>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</si>
  <si>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</si>
  <si>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</si>
  <si>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</si>
  <si>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</si>
  <si>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</si>
  <si>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</si>
  <si>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</si>
  <si>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</si>
  <si>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</si>
  <si>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</si>
  <si>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</si>
  <si>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</si>
  <si>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</si>
  <si>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</si>
  <si>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</si>
  <si>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</si>
  <si>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</si>
  <si>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</si>
  <si>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</si>
  <si>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</si>
  <si>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</si>
  <si>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</si>
  <si>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</si>
  <si>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</si>
  <si>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</si>
  <si>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</si>
  <si>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</si>
  <si>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</si>
  <si>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</si>
  <si>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</si>
  <si>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</si>
  <si>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</si>
  <si>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</si>
  <si>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</si>
  <si>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</si>
  <si>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</si>
  <si>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</si>
  <si>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</si>
  <si>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</si>
  <si>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</si>
  <si>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</si>
  <si>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</si>
  <si>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</si>
  <si>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</si>
  <si>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</si>
  <si>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</si>
  <si>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</si>
  <si>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</si>
  <si>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</si>
  <si>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</si>
  <si>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</si>
  <si>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</si>
  <si>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</si>
  <si>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</si>
  <si>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</si>
  <si>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</si>
  <si>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</si>
  <si>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</si>
  <si>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</si>
  <si>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</si>
  <si>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</si>
  <si>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</si>
  <si>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</si>
  <si>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</si>
  <si>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</si>
  <si>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</si>
  <si>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</si>
  <si>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</si>
  <si>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</si>
  <si>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</si>
  <si>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</si>
  <si>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</si>
  <si>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</si>
  <si>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</si>
  <si>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</si>
  <si>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</si>
  <si>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</si>
  <si>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</si>
  <si>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</si>
  <si>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</si>
  <si>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</si>
  <si>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</si>
  <si>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</si>
  <si>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</si>
  <si>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</si>
  <si>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</si>
  <si>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</si>
  <si>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</si>
  <si>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</si>
  <si>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</si>
  <si>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</si>
  <si>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</si>
  <si>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</si>
  <si>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</si>
  <si>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</si>
  <si>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</si>
  <si>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</si>
  <si>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</si>
  <si>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</si>
  <si>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</si>
  <si>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</si>
  <si>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</si>
  <si>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</si>
  <si>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</si>
  <si>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</si>
  <si>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</si>
  <si>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</si>
  <si>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</si>
  <si>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</si>
  <si>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</si>
  <si>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</si>
  <si>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</si>
  <si>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</si>
  <si>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</si>
  <si>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</si>
  <si>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</si>
  <si>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</si>
  <si>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</si>
  <si>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</si>
  <si>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</si>
  <si>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</si>
  <si>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</si>
  <si>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</si>
  <si>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</si>
  <si>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</si>
  <si>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</si>
  <si>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</si>
  <si>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</si>
  <si>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</si>
  <si>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</si>
  <si>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</si>
  <si>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</si>
  <si>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</si>
  <si>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</si>
  <si>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</si>
  <si>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</si>
  <si>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</si>
  <si>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</si>
  <si>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</si>
  <si>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</si>
  <si>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</si>
  <si>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</si>
  <si>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</si>
  <si>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</si>
  <si>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</si>
  <si>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</si>
  <si>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</si>
  <si>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</si>
  <si>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</si>
  <si>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</si>
  <si>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</si>
  <si>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</si>
  <si>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</si>
  <si>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</si>
  <si>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</si>
  <si>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</si>
  <si>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</si>
  <si>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</si>
  <si>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</si>
  <si>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</si>
  <si>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</si>
  <si>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</si>
  <si>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</si>
  <si>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</si>
  <si>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</si>
  <si>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</si>
  <si>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</si>
  <si>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</si>
  <si>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</si>
  <si>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</si>
  <si>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</si>
  <si>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</si>
  <si>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</si>
  <si>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</si>
  <si>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</si>
  <si>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</si>
  <si>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</si>
  <si>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</si>
  <si>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</si>
  <si>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</si>
  <si>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</si>
  <si>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</si>
  <si>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</si>
  <si>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</si>
  <si>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</si>
  <si>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</si>
  <si>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</si>
  <si>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</si>
  <si>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</si>
  <si>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</si>
  <si>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</si>
  <si>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</si>
  <si>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</si>
  <si>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</si>
  <si>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</si>
  <si>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</si>
  <si>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</si>
  <si>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</si>
  <si>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</si>
  <si>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</si>
  <si>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</si>
  <si>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</si>
  <si>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</si>
  <si>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</si>
  <si>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</si>
  <si>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</si>
  <si>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</si>
  <si>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</si>
  <si>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</si>
  <si>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</si>
  <si>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</si>
  <si>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</si>
  <si>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</si>
  <si>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</si>
  <si>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</si>
  <si>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</si>
  <si>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</si>
  <si>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</si>
  <si>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</si>
  <si>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</si>
  <si>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</si>
  <si>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</si>
  <si>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</si>
  <si>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</si>
  <si>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</si>
  <si>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</si>
  <si>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</si>
  <si>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</si>
  <si>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</si>
  <si>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</si>
  <si>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</si>
  <si>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</si>
  <si>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</si>
  <si>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</si>
  <si>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</si>
  <si>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</si>
  <si>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</si>
  <si>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</si>
  <si>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</si>
  <si>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</si>
  <si>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</si>
  <si>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</si>
  <si>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</si>
  <si>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</si>
  <si>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</si>
  <si>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</si>
  <si>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</si>
  <si>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</si>
  <si>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</si>
  <si>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</si>
  <si>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</si>
  <si>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</si>
  <si>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</si>
  <si>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</si>
  <si>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</si>
  <si>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</si>
  <si>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</si>
  <si>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</si>
  <si>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</si>
  <si>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</si>
  <si>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</si>
  <si>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</si>
  <si>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</si>
  <si>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</si>
  <si>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</si>
  <si>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</si>
  <si>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</si>
  <si>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</si>
  <si>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</si>
  <si>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</si>
  <si>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</si>
  <si>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</si>
  <si>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</si>
  <si>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</si>
  <si>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</si>
  <si>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</si>
  <si>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</si>
  <si>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</si>
  <si>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</si>
  <si>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</si>
  <si>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</si>
  <si>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</si>
  <si>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</si>
  <si>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</si>
  <si>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</si>
  <si>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</si>
  <si>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</si>
  <si>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</si>
  <si>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</si>
  <si>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</si>
  <si>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</si>
  <si>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</si>
  <si>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</si>
  <si>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</si>
  <si>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</si>
  <si>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</si>
  <si>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</si>
  <si>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</si>
  <si>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</si>
  <si>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</si>
  <si>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</si>
  <si>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</si>
  <si>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</si>
  <si>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</si>
  <si>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</si>
  <si>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</si>
  <si>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</si>
  <si>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</si>
  <si>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</si>
  <si>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</si>
  <si>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</si>
  <si>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</si>
  <si>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</si>
  <si>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</si>
  <si>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</si>
  <si>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</si>
  <si>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</si>
  <si>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</si>
  <si>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</si>
  <si>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</si>
  <si>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</si>
  <si>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</si>
  <si>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</si>
  <si>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</si>
  <si>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</si>
  <si>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</si>
  <si>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</si>
  <si>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</si>
  <si>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</si>
  <si>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</si>
  <si>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</si>
  <si>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</si>
  <si>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</si>
  <si>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</si>
  <si>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</si>
  <si>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</si>
  <si>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</si>
  <si>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</si>
  <si>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</si>
  <si>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</si>
  <si>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</si>
  <si>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</si>
  <si>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</si>
  <si>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</si>
  <si>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</si>
  <si>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</si>
  <si>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</si>
  <si>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</si>
  <si>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</si>
  <si>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</si>
  <si>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</si>
  <si>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</si>
  <si>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</si>
  <si>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</si>
  <si>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</si>
  <si>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</si>
  <si>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</si>
  <si>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</si>
  <si>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</si>
  <si>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</si>
  <si>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</si>
  <si>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</si>
  <si>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</si>
  <si>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</si>
  <si>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</si>
  <si>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</si>
  <si>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</si>
  <si>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</si>
  <si>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</si>
  <si>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</si>
  <si>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</si>
  <si>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</si>
  <si>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</si>
  <si>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</si>
  <si>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</si>
  <si>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</si>
  <si>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</si>
  <si>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</si>
  <si>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</si>
  <si>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</si>
  <si>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</si>
  <si>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</si>
  <si>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</si>
  <si>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</si>
  <si>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</si>
  <si>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</si>
  <si>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</si>
  <si>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</si>
  <si>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</si>
  <si>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</si>
  <si>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</si>
  <si>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</si>
  <si>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</si>
  <si>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</si>
  <si>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</si>
  <si>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</si>
  <si>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</si>
  <si>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</si>
  <si>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</si>
  <si>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</si>
  <si>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</si>
  <si>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</si>
  <si>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</si>
  <si>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</si>
  <si>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</si>
  <si>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</si>
  <si>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</si>
  <si>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</si>
  <si>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</si>
  <si>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</si>
  <si>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</si>
  <si>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</si>
  <si>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</si>
  <si>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</si>
  <si>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</si>
  <si>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</si>
  <si>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</si>
  <si>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</si>
  <si>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</si>
  <si>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</si>
  <si>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</si>
  <si>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</si>
  <si>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</si>
  <si>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</si>
  <si>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</si>
  <si>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</si>
  <si>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</si>
  <si>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</si>
  <si>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</si>
  <si>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</si>
  <si>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</si>
  <si>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</si>
  <si>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</si>
  <si>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</si>
  <si>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</si>
  <si>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</si>
  <si>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</si>
  <si>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</si>
  <si>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</si>
  <si>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</si>
  <si>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</si>
  <si>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</si>
  <si>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</si>
  <si>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</si>
  <si>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</si>
  <si>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</si>
  <si>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</si>
  <si>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</si>
  <si>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</si>
  <si>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</si>
  <si>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</si>
  <si>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</si>
  <si>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</si>
  <si>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</si>
  <si>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</si>
  <si>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</si>
  <si>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</si>
  <si>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</si>
  <si>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</si>
  <si>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</si>
  <si>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</si>
  <si>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</si>
  <si>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</si>
  <si>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</si>
  <si>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</si>
  <si>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</si>
  <si>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</si>
  <si>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</si>
  <si>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</si>
  <si>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</si>
  <si>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</si>
  <si>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</si>
  <si>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</si>
  <si>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</si>
  <si>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</si>
  <si>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</si>
  <si>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</si>
  <si>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</si>
  <si>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</si>
  <si>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</si>
  <si>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</si>
  <si>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</si>
  <si>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</si>
  <si>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</si>
  <si>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</si>
  <si>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</si>
  <si>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</si>
  <si>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</si>
  <si>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</si>
  <si>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</si>
  <si>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</si>
  <si>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</si>
  <si>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</si>
  <si>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</si>
  <si>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</si>
  <si>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</si>
  <si>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</si>
  <si>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</si>
  <si>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</si>
  <si>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</si>
  <si>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</si>
  <si>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</si>
  <si>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</si>
  <si>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</si>
  <si>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</si>
  <si>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</si>
  <si>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</si>
  <si>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</si>
  <si>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</si>
  <si>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</si>
  <si>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</si>
  <si>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</si>
  <si>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</si>
  <si>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</si>
  <si>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</si>
  <si>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</si>
  <si>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</si>
  <si>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</si>
  <si>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</si>
  <si>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</si>
  <si>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</si>
  <si>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</si>
  <si>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</si>
  <si>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</si>
  <si>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</si>
  <si>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</si>
  <si>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</si>
  <si>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</si>
  <si>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</si>
  <si>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</si>
  <si>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</si>
  <si>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</si>
  <si>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</si>
  <si>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</si>
  <si>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</si>
  <si>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</si>
  <si>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</si>
  <si>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</si>
  <si>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</si>
  <si>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</si>
  <si>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</si>
  <si>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</si>
  <si>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</si>
  <si>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</si>
  <si>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</si>
  <si>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</si>
  <si>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</si>
  <si>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</si>
  <si>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</si>
  <si>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</si>
  <si>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</si>
  <si>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</si>
  <si>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</si>
  <si>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</si>
  <si>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</si>
  <si>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</si>
  <si>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</si>
  <si>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</si>
  <si>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</si>
  <si>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</si>
  <si>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</si>
  <si>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</si>
  <si>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</si>
  <si>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</si>
  <si>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</si>
  <si>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</si>
  <si>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</si>
  <si>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</si>
  <si>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</si>
  <si>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</si>
  <si>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</si>
  <si>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</si>
  <si>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</si>
  <si>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</si>
  <si>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</si>
  <si>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</si>
  <si>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</si>
  <si>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</si>
  <si>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</si>
  <si>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</si>
  <si>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</si>
  <si>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</si>
  <si>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</si>
  <si>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</si>
  <si>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</si>
  <si>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</si>
  <si>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</si>
  <si>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</si>
  <si>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</si>
  <si>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</si>
  <si>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</si>
  <si>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</si>
  <si>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</si>
  <si>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</si>
  <si>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</si>
  <si>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</si>
  <si>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</si>
  <si>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</si>
  <si>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</si>
  <si>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</si>
  <si>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</si>
  <si>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</si>
  <si>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</si>
  <si>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</si>
  <si>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</si>
  <si>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</si>
  <si>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</si>
  <si>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</si>
  <si>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</si>
  <si>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</si>
  <si>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</si>
  <si>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</si>
  <si>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</si>
  <si>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</si>
  <si>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</si>
  <si>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</si>
  <si>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</si>
  <si>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</si>
  <si>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</si>
  <si>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</si>
  <si>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</si>
  <si>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</si>
  <si>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</si>
  <si>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</si>
  <si>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</si>
  <si>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</si>
  <si>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</si>
  <si>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</si>
  <si>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</si>
  <si>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</si>
  <si>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</si>
  <si>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</si>
  <si>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</si>
  <si>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</si>
  <si>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</si>
  <si>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</si>
  <si>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</si>
  <si>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</si>
  <si>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</si>
  <si>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</si>
  <si>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</si>
  <si>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</si>
  <si>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</si>
  <si>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</si>
  <si>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</si>
  <si>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</si>
  <si>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</si>
  <si>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</si>
  <si>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</si>
  <si>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</si>
  <si>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</si>
  <si>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</si>
  <si>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</si>
  <si>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</si>
  <si>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</si>
  <si>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</si>
  <si>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</si>
  <si>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</si>
  <si>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</si>
  <si>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</si>
  <si>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</si>
  <si>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</si>
  <si>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</si>
  <si>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</si>
  <si>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</si>
  <si>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</si>
  <si>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</si>
  <si>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</si>
  <si>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</si>
  <si>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</si>
  <si>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</si>
  <si>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</si>
  <si>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</si>
  <si>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</si>
  <si>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</si>
  <si>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</si>
  <si>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</si>
  <si>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</si>
  <si>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</si>
  <si>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</si>
  <si>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</si>
  <si>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</si>
  <si>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</si>
  <si>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</si>
  <si>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</si>
  <si>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</si>
  <si>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</si>
  <si>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</si>
  <si>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</si>
  <si>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</si>
  <si>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</si>
  <si>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</si>
  <si>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</si>
  <si>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</si>
  <si>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</si>
  <si>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</si>
  <si>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</si>
  <si>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</si>
  <si>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</si>
  <si>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</si>
  <si>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</si>
  <si>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</si>
  <si>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</si>
  <si>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</si>
  <si>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</si>
  <si>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</si>
  <si>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</si>
  <si>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</si>
  <si>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</si>
  <si>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</si>
  <si>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</si>
  <si>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</si>
  <si>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</si>
  <si>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</si>
  <si>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</si>
  <si>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</si>
  <si>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</si>
  <si>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</si>
  <si>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</si>
  <si>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</si>
  <si>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</si>
  <si>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</si>
  <si>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</si>
  <si>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</si>
  <si>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</si>
  <si>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</si>
  <si>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</si>
  <si>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</si>
  <si>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</si>
  <si>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</si>
  <si>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</si>
  <si>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</si>
  <si>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</si>
  <si>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</si>
  <si>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</si>
  <si>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</si>
  <si>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</si>
  <si>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</si>
  <si>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</si>
  <si>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</si>
  <si>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</si>
  <si>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</si>
  <si>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</si>
  <si>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</si>
  <si>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</si>
  <si>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</si>
  <si>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</si>
  <si>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</si>
  <si>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</si>
  <si>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</si>
  <si>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</si>
  <si>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</si>
  <si>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</si>
  <si>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</si>
  <si>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</si>
  <si>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</si>
  <si>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</si>
  <si>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</si>
  <si>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</si>
  <si>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</si>
  <si>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</si>
  <si>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</si>
  <si>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</si>
  <si>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</si>
  <si>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</si>
  <si>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</si>
  <si>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</si>
  <si>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</si>
  <si>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</si>
  <si>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</si>
  <si>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</si>
  <si>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</si>
  <si>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</si>
  <si>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</si>
  <si>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</si>
  <si>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</si>
  <si>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</si>
  <si>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</si>
  <si>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</si>
  <si>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</si>
  <si>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</si>
  <si>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</si>
  <si>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</si>
  <si>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</si>
  <si>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</si>
  <si>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</si>
  <si>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</si>
  <si>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</si>
  <si>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</si>
  <si>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</si>
  <si>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</si>
  <si>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</si>
  <si>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</si>
  <si>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</si>
  <si>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</si>
  <si>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</si>
  <si>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</si>
  <si>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</si>
  <si>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</si>
  <si>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</si>
  <si>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</si>
  <si>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</si>
  <si>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</si>
  <si>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</si>
  <si>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</si>
  <si>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</si>
  <si>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</si>
  <si>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</si>
  <si>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</si>
  <si>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</si>
  <si>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</si>
  <si>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</si>
  <si>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</si>
  <si>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</si>
  <si>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</si>
  <si>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</si>
  <si>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</si>
  <si>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</si>
  <si>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</si>
  <si>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</si>
  <si>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</si>
  <si>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</si>
  <si>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</si>
  <si>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</si>
  <si>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</si>
  <si>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</si>
  <si>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</si>
  <si>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</si>
  <si>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</si>
  <si>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</si>
  <si>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</si>
  <si>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</si>
  <si>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</si>
  <si>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</si>
  <si>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</si>
  <si>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</si>
  <si>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</si>
  <si>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</si>
  <si>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</si>
  <si>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</si>
  <si>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</si>
  <si>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</si>
  <si>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</si>
  <si>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</si>
  <si>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</si>
  <si>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</si>
  <si>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</si>
  <si>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</si>
  <si>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</si>
  <si>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</si>
  <si>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</si>
  <si>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</si>
  <si>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</si>
  <si>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</si>
  <si>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</si>
  <si>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</si>
  <si>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</si>
  <si>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</si>
  <si>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</si>
  <si>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</si>
  <si>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</si>
  <si>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</si>
  <si>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</si>
  <si>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</si>
  <si>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</si>
  <si>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</si>
  <si>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</si>
  <si>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</si>
  <si>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</si>
  <si>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</si>
  <si>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</si>
  <si>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</si>
  <si>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</si>
  <si>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</si>
  <si>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</si>
  <si>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</si>
  <si>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</si>
  <si>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</si>
  <si>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</si>
  <si>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</si>
  <si>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</si>
  <si>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</si>
  <si>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</si>
  <si>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</si>
  <si>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</si>
  <si>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</si>
  <si>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</si>
  <si>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</si>
  <si>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</si>
  <si>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</si>
  <si>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</si>
  <si>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</si>
  <si>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</si>
  <si>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</si>
  <si>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</si>
  <si>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</si>
  <si>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</si>
  <si>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</si>
  <si>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</si>
  <si>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</si>
  <si>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</si>
  <si>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</si>
  <si>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</si>
  <si>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</si>
  <si>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</si>
  <si>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</si>
  <si>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</si>
  <si>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</si>
  <si>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</si>
  <si>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</si>
  <si>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</si>
  <si>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</si>
  <si>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</si>
  <si>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</si>
  <si>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</si>
  <si>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</si>
  <si>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</si>
  <si>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</si>
  <si>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</si>
  <si>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</si>
  <si>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</si>
  <si>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</si>
  <si>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</si>
  <si>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</si>
  <si>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</si>
  <si>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</si>
  <si>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</si>
  <si>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</si>
  <si>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</si>
  <si>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</si>
  <si>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</si>
  <si>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</si>
  <si>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</si>
  <si>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</si>
  <si>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</si>
  <si>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</si>
  <si>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</si>
  <si>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</si>
  <si>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</si>
  <si>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</si>
  <si>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</si>
  <si>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</si>
  <si>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</si>
  <si>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</si>
  <si>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</si>
  <si>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</si>
  <si>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</si>
  <si>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</si>
  <si>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</si>
  <si>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</si>
  <si>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</si>
  <si>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</si>
  <si>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</si>
  <si>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</si>
  <si>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</si>
  <si>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</si>
  <si>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</si>
  <si>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</si>
  <si>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</si>
  <si>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</si>
  <si>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</si>
  <si>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</si>
  <si>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</si>
  <si>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</si>
  <si>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</si>
  <si>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</si>
  <si>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</si>
  <si>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</si>
  <si>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</si>
  <si>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</si>
  <si>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</si>
  <si>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</si>
  <si>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</si>
  <si>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</si>
  <si>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</si>
  <si>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</si>
  <si>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</si>
  <si>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</si>
  <si>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</si>
  <si>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</si>
  <si>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</si>
  <si>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</si>
  <si>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</si>
  <si>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</si>
  <si>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</si>
  <si>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</si>
  <si>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</si>
  <si>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</si>
  <si>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</si>
  <si>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</si>
  <si>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</si>
  <si>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</si>
  <si>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</si>
  <si>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</si>
  <si>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</si>
  <si>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</si>
  <si>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</si>
  <si>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</si>
  <si>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</si>
  <si>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</si>
  <si>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</si>
  <si>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</si>
  <si>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</si>
  <si>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</si>
  <si>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</si>
  <si>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</si>
  <si>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</si>
  <si>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</si>
  <si>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</si>
  <si>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</si>
  <si>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</si>
  <si>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</si>
  <si>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</si>
  <si>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</si>
  <si>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</si>
  <si>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</si>
  <si>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</si>
  <si>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</si>
  <si>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</si>
  <si>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</si>
  <si>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</si>
  <si>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</si>
  <si>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</si>
  <si>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</si>
  <si>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</si>
  <si>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</si>
  <si>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</si>
  <si>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</si>
  <si>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</si>
  <si>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</si>
  <si>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</si>
  <si>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</si>
  <si>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</si>
  <si>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</si>
  <si>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</si>
  <si>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</si>
  <si>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</si>
  <si>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</si>
  <si>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</si>
  <si>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</si>
  <si>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</si>
  <si>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</si>
  <si>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</si>
  <si>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</si>
  <si>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</si>
  <si>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</si>
  <si>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</si>
  <si>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</si>
  <si>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</si>
  <si>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</si>
  <si>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</si>
  <si>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</si>
  <si>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</si>
  <si>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</si>
  <si>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</si>
  <si>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</si>
  <si>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</si>
  <si>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</si>
  <si>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</si>
  <si>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</si>
  <si>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</si>
  <si>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</si>
  <si>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</si>
  <si>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</si>
  <si>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</si>
  <si>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</si>
  <si>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</si>
  <si>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</si>
  <si>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</si>
  <si>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</si>
  <si>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</si>
  <si>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</si>
  <si>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</si>
  <si>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</si>
  <si>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</si>
  <si>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</si>
  <si>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</si>
  <si>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</si>
  <si>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</si>
  <si>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</si>
  <si>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</si>
  <si>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</si>
  <si>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</si>
  <si>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</si>
  <si>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</si>
  <si>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</si>
  <si>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</si>
  <si>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</si>
  <si>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</si>
  <si>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</si>
  <si>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</si>
  <si>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</si>
  <si>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</si>
  <si>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</si>
  <si>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</si>
  <si>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</si>
  <si>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</si>
  <si>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</si>
  <si>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</si>
  <si>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</si>
  <si>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</si>
  <si>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</si>
  <si>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</si>
  <si>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</si>
  <si>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</si>
  <si>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</si>
  <si>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</si>
  <si>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</si>
  <si>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</si>
  <si>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</si>
  <si>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</si>
  <si>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</si>
  <si>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</si>
  <si>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</si>
  <si>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</si>
  <si>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</si>
  <si>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</si>
  <si>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</si>
  <si>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</si>
  <si>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</si>
  <si>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</si>
  <si>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</si>
  <si>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</si>
  <si>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</si>
  <si>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</si>
  <si>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</si>
  <si>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</si>
  <si>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</si>
  <si>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</si>
  <si>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</si>
  <si>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</si>
  <si>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</si>
  <si>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</si>
  <si>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</si>
  <si>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</si>
  <si>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</si>
  <si>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</si>
  <si>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</si>
  <si>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</si>
  <si>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</si>
  <si>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</si>
  <si>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</si>
  <si>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</si>
  <si>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</si>
  <si>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</si>
  <si>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</si>
  <si>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</si>
  <si>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</si>
  <si>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</si>
  <si>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</si>
  <si>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</si>
  <si>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</si>
  <si>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</si>
  <si>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</si>
  <si>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</si>
  <si>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</si>
  <si>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</si>
  <si>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</si>
  <si>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</si>
  <si>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</si>
  <si>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</si>
  <si>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</si>
  <si>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</si>
  <si>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</si>
  <si>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</si>
  <si>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</si>
  <si>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</si>
  <si>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</si>
  <si>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</si>
  <si>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</si>
  <si>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</si>
  <si>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</si>
  <si>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</si>
  <si>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</si>
  <si>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</si>
  <si>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</si>
  <si>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</si>
  <si>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</si>
  <si>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</si>
  <si>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</si>
  <si>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</si>
  <si>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</si>
  <si>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</si>
  <si>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</si>
  <si>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</si>
  <si>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</si>
  <si>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</si>
  <si>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</si>
  <si>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</si>
  <si>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</si>
  <si>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</si>
  <si>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</si>
  <si>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</si>
  <si>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</si>
  <si>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</si>
  <si>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</si>
  <si>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</si>
  <si>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</si>
  <si>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</si>
  <si>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</si>
  <si>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</si>
  <si>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</si>
  <si>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</si>
  <si>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</si>
  <si>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</si>
  <si>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</si>
  <si>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</si>
  <si>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</si>
  <si>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</si>
  <si>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</si>
  <si>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</si>
  <si>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</si>
  <si>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</si>
  <si>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</si>
  <si>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</si>
  <si>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</si>
  <si>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</si>
  <si>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</si>
  <si>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</si>
  <si>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</si>
  <si>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</si>
  <si>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</si>
  <si>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</si>
  <si>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</si>
  <si>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</si>
  <si>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</si>
  <si>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</si>
  <si>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</si>
  <si>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</si>
  <si>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</si>
  <si>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</si>
  <si>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</si>
  <si>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</si>
  <si>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</si>
  <si>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</si>
  <si>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</si>
  <si>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</si>
  <si>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</si>
  <si>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</si>
  <si>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</si>
  <si>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</si>
  <si>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</si>
  <si>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</si>
  <si>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</si>
  <si>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</si>
  <si>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</si>
  <si>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</si>
  <si>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</si>
  <si>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</si>
  <si>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</si>
  <si>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</si>
  <si>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</si>
  <si>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</si>
  <si>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</si>
  <si>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</si>
  <si>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</si>
  <si>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</si>
  <si>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</si>
  <si>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</si>
  <si>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</si>
  <si>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</si>
  <si>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</si>
  <si>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</si>
  <si>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</si>
  <si>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</si>
  <si>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</si>
  <si>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</si>
  <si>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</si>
  <si>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</si>
  <si>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</si>
  <si>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</si>
  <si>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</si>
  <si>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</si>
  <si>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</si>
  <si>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</si>
  <si>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</si>
  <si>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</si>
  <si>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</si>
  <si>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</si>
  <si>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</si>
  <si>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</si>
  <si>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</si>
  <si>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</si>
  <si>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</si>
  <si>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</si>
  <si>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</si>
  <si>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</si>
  <si>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</si>
  <si>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</si>
  <si>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</si>
  <si>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</si>
  <si>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</si>
  <si>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</si>
  <si>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</si>
  <si>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</si>
  <si>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</si>
  <si>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</si>
  <si>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</si>
  <si>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</si>
  <si>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</si>
  <si>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</si>
  <si>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</si>
  <si>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</si>
  <si>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</si>
  <si>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</si>
  <si>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</si>
  <si>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</si>
  <si>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</si>
  <si>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</si>
  <si>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</si>
  <si>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</si>
  <si>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</si>
  <si>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</si>
  <si>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</si>
  <si>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</si>
  <si>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</si>
  <si>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</si>
  <si>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</si>
  <si>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</si>
  <si>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</si>
  <si>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</si>
  <si>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</si>
  <si>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</si>
  <si>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</si>
  <si>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</si>
  <si>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</si>
  <si>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</si>
  <si>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</si>
  <si>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</si>
  <si>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</si>
  <si>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</si>
  <si>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</si>
  <si>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</si>
  <si>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</si>
  <si>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</si>
  <si>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</si>
  <si>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</si>
  <si>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</si>
  <si>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</si>
  <si>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</si>
  <si>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</si>
  <si>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</si>
  <si>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</si>
  <si>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</si>
  <si>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</si>
  <si>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</si>
  <si>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</si>
  <si>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</si>
  <si>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</si>
  <si>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</si>
  <si>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</si>
  <si>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</si>
  <si>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</si>
  <si>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</si>
  <si>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</si>
  <si>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</si>
  <si>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</si>
  <si>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</si>
  <si>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</si>
  <si>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</si>
  <si>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</si>
  <si>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</si>
  <si>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</si>
  <si>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</si>
  <si>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</si>
  <si>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</si>
  <si>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</si>
  <si>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</si>
  <si>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</si>
  <si>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</si>
  <si>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</si>
  <si>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</si>
  <si>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</si>
  <si>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</si>
  <si>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</si>
  <si>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</si>
  <si>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</si>
  <si>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</si>
  <si>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</si>
  <si>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</si>
  <si>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</si>
  <si>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</si>
  <si>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</si>
  <si>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</si>
  <si>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</si>
  <si>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</si>
  <si>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</si>
  <si>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</si>
  <si>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</si>
  <si>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</si>
  <si>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</si>
  <si>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</si>
  <si>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</si>
  <si>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</si>
  <si>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</si>
  <si>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</si>
  <si>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</si>
  <si>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</si>
  <si>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</si>
  <si>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</si>
  <si>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</si>
  <si>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</si>
  <si>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</si>
  <si>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</si>
  <si>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</si>
  <si>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</si>
  <si>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</si>
  <si>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</si>
  <si>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</si>
  <si>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</si>
  <si>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</si>
  <si>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</si>
  <si>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</si>
  <si>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</si>
  <si>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</si>
  <si>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</si>
  <si>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</si>
  <si>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</si>
  <si>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</si>
  <si>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</si>
  <si>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</si>
  <si>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</si>
  <si>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</si>
  <si>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</si>
  <si>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</si>
  <si>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</si>
  <si>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</si>
  <si>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</si>
  <si>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</si>
  <si>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</si>
  <si>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</si>
  <si>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</si>
  <si>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</si>
  <si>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</si>
  <si>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</si>
  <si>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</si>
  <si>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</si>
  <si>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</si>
  <si>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</si>
  <si>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</si>
  <si>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</si>
  <si>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</si>
  <si>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</si>
  <si>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</si>
  <si>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</si>
  <si>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</si>
  <si>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</si>
  <si>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</si>
  <si>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</si>
  <si>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</si>
  <si>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</si>
  <si>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</si>
  <si>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</si>
  <si>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</si>
  <si>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</si>
  <si>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</si>
  <si>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</si>
  <si>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</si>
  <si>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</si>
  <si>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</si>
  <si>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</si>
  <si>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</si>
  <si>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</si>
  <si>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</si>
  <si>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</si>
  <si>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</si>
  <si>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</si>
  <si>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</si>
  <si>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</si>
  <si>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</si>
  <si>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</si>
  <si>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</si>
  <si>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</si>
  <si>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</si>
  <si>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</si>
  <si>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</si>
  <si>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</si>
  <si>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</si>
  <si>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</si>
  <si>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</si>
  <si>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</si>
  <si>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</si>
  <si>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</si>
  <si>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</si>
  <si>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</si>
  <si>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</si>
  <si>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</si>
  <si>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</si>
  <si>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</si>
  <si>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</si>
  <si>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</si>
  <si>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</si>
  <si>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</si>
  <si>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</si>
  <si>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</si>
  <si>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</si>
  <si>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</si>
  <si>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</si>
  <si>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</si>
  <si>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</si>
  <si>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</si>
  <si>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</si>
  <si>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</si>
  <si>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</si>
  <si>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</si>
  <si>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</si>
  <si>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</si>
  <si>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</si>
  <si>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</si>
  <si>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</si>
  <si>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</si>
  <si>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</si>
  <si>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</si>
  <si>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</si>
  <si>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</si>
  <si>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</si>
  <si>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</si>
  <si>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</si>
  <si>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</si>
  <si>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</si>
  <si>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</si>
  <si>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</si>
  <si>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</si>
  <si>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</si>
  <si>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</si>
  <si>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</si>
  <si>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</si>
  <si>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</si>
  <si>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</si>
  <si>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</si>
  <si>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</si>
  <si>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</si>
  <si>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</si>
  <si>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</si>
  <si>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</si>
  <si>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</si>
  <si>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</si>
  <si>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</si>
  <si>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</si>
  <si>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</si>
  <si>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</si>
  <si>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</si>
  <si>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</si>
  <si>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</si>
  <si>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</si>
  <si>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</si>
  <si>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</si>
  <si>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</si>
  <si>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</si>
  <si>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</si>
  <si>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</si>
  <si>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</si>
  <si>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</si>
  <si>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</si>
  <si>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</si>
  <si>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</si>
  <si>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</si>
  <si>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</si>
  <si>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</si>
  <si>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</si>
  <si>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</si>
  <si>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</si>
  <si>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</si>
  <si>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</si>
  <si>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</si>
  <si>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</si>
  <si>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</si>
  <si>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</si>
  <si>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</si>
  <si>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</si>
  <si>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</si>
  <si>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</si>
  <si>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</si>
  <si>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</si>
  <si>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</si>
  <si>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</si>
  <si>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</si>
  <si>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</si>
  <si>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</si>
  <si>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</si>
  <si>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</si>
  <si>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</si>
  <si>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</si>
  <si>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</si>
  <si>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</si>
  <si>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</si>
  <si>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</si>
  <si>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</si>
  <si>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</si>
  <si>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</si>
  <si>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</si>
  <si>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</si>
  <si>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</si>
  <si>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</si>
  <si>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</si>
  <si>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</si>
  <si>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</si>
  <si>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</si>
  <si>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</si>
  <si>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</si>
  <si>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</si>
  <si>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</si>
  <si>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</si>
  <si>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</si>
  <si>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</si>
  <si>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</si>
  <si>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</si>
  <si>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</si>
  <si>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</si>
  <si>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</si>
  <si>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</si>
  <si>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</si>
  <si>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</si>
  <si>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</si>
  <si>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</si>
  <si>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</si>
  <si>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</si>
  <si>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</si>
  <si>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</si>
  <si>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</si>
  <si>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</si>
  <si>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</si>
  <si>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</si>
  <si>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</si>
  <si>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</si>
  <si>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</si>
  <si>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</si>
  <si>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</si>
  <si>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</si>
  <si>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</si>
  <si>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</si>
  <si>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</si>
  <si>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</si>
  <si>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</si>
  <si>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</si>
  <si>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</si>
  <si>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</si>
  <si>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</si>
  <si>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</si>
  <si>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</si>
  <si>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</si>
  <si>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</si>
  <si>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</si>
  <si>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</si>
  <si>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</si>
  <si>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</si>
  <si>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</si>
  <si>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</si>
  <si>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</si>
  <si>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</si>
  <si>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</si>
  <si>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</si>
  <si>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</si>
  <si>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</si>
  <si>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</si>
  <si>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</si>
  <si>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</si>
  <si>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</si>
  <si>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</si>
  <si>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</si>
  <si>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</si>
  <si>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</si>
  <si>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</si>
  <si>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</si>
  <si>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</si>
  <si>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</si>
  <si>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</si>
  <si>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</si>
  <si>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</si>
  <si>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</si>
  <si>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</si>
  <si>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</si>
  <si>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</si>
  <si>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</si>
  <si>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</si>
  <si>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</si>
  <si>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</si>
  <si>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</si>
  <si>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</si>
  <si>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</si>
  <si>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</si>
  <si>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</si>
  <si>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</si>
  <si>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</si>
  <si>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</si>
  <si>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</si>
  <si>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</si>
  <si>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</si>
  <si>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</si>
  <si>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</si>
  <si>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</si>
  <si>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</si>
  <si>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</si>
  <si>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</si>
  <si>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</si>
  <si>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</si>
  <si>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</si>
  <si>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</si>
  <si>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</si>
  <si>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</si>
  <si>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</si>
  <si>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</si>
  <si>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</si>
  <si>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</si>
  <si>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</si>
  <si>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</si>
  <si>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</si>
  <si>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</si>
  <si>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</si>
  <si>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</si>
  <si>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</si>
  <si>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</si>
  <si>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</si>
  <si>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</si>
  <si>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</si>
  <si>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</si>
  <si>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</si>
  <si>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</si>
  <si>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</si>
  <si>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</si>
  <si>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</si>
  <si>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</si>
  <si>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</si>
  <si>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</si>
  <si>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</si>
  <si>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</si>
  <si>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</si>
  <si>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</si>
  <si>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</si>
  <si>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</si>
  <si>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</si>
  <si>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</si>
  <si>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</si>
  <si>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</si>
  <si>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</si>
  <si>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</si>
  <si>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</si>
  <si>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</si>
  <si>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</si>
  <si>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</si>
  <si>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</si>
  <si>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</si>
  <si>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</si>
  <si>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</si>
  <si>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</si>
  <si>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</si>
  <si>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</si>
  <si>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</si>
  <si>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</si>
  <si>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</si>
  <si>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</si>
  <si>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</si>
  <si>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</si>
  <si>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</si>
  <si>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</si>
  <si>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</si>
  <si>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</si>
  <si>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</si>
  <si>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</si>
  <si>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</si>
  <si>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</si>
  <si>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</si>
  <si>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</si>
  <si>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</si>
  <si>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</si>
  <si>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</si>
  <si>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</si>
  <si>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</si>
  <si>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</si>
  <si>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</si>
  <si>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</si>
  <si>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</si>
  <si>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</si>
  <si>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</si>
  <si>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</si>
  <si>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</si>
  <si>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</si>
  <si>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</si>
  <si>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</si>
  <si>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</si>
  <si>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</si>
  <si>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</si>
  <si>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</si>
  <si>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</si>
  <si>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</si>
  <si>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</si>
  <si>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</si>
  <si>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</si>
  <si>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</si>
  <si>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</si>
  <si>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</si>
  <si>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</si>
  <si>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</si>
  <si>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</si>
  <si>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</si>
  <si>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</si>
  <si>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</si>
  <si>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</si>
  <si>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</si>
  <si>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</si>
  <si>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</si>
  <si>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</si>
  <si>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</si>
  <si>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</si>
  <si>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</si>
  <si>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</si>
  <si>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</si>
  <si>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</si>
  <si>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</si>
  <si>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</si>
  <si>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</si>
  <si>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</si>
  <si>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</si>
  <si>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</si>
  <si>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</si>
  <si>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</si>
  <si>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</si>
  <si>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</si>
  <si>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</si>
  <si>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</si>
  <si>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</si>
  <si>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</si>
  <si>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</si>
  <si>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</si>
  <si>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</si>
  <si>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</si>
  <si>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</si>
  <si>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</si>
  <si>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</si>
  <si>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</si>
  <si>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</si>
  <si>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</si>
  <si>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</si>
  <si>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</si>
  <si>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</si>
  <si>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</si>
  <si>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</si>
  <si>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</si>
  <si>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</si>
  <si>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</si>
  <si>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</si>
  <si>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</si>
  <si>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</si>
  <si>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</si>
  <si>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</si>
  <si>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</si>
  <si>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</si>
  <si>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</si>
  <si>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</si>
  <si>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</si>
  <si>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</si>
  <si>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</si>
  <si>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</si>
  <si>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</si>
  <si>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</si>
  <si>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</si>
  <si>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</si>
  <si>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</si>
  <si>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</si>
  <si>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</si>
  <si>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</si>
  <si>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</si>
  <si>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</si>
  <si>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</si>
  <si>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</si>
  <si>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</si>
  <si>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</si>
  <si>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</si>
  <si>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</si>
  <si>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</si>
  <si>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</si>
  <si>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</si>
  <si>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</si>
  <si>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</si>
  <si>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</si>
  <si>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</si>
  <si>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</si>
  <si>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</si>
  <si>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</si>
  <si>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</si>
  <si>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</si>
  <si>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</si>
  <si>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</si>
  <si>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</si>
  <si>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</si>
  <si>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</si>
  <si>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</si>
  <si>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</si>
  <si>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</si>
  <si>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</si>
  <si>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</si>
  <si>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</si>
  <si>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</si>
  <si>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</si>
  <si>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</si>
  <si>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</si>
  <si>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</si>
  <si>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</si>
  <si>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</si>
  <si>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</si>
  <si>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</si>
  <si>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</si>
  <si>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</si>
  <si>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</si>
  <si>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</si>
  <si>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</si>
  <si>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</si>
  <si>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</si>
  <si>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</si>
  <si>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</si>
  <si>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</si>
  <si>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</si>
  <si>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</si>
  <si>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</si>
  <si>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</si>
  <si>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</si>
  <si>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</si>
  <si>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</si>
  <si>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</si>
  <si>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</si>
  <si>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</si>
  <si>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</si>
  <si>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</si>
  <si>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</si>
  <si>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</si>
  <si>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</si>
  <si>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</si>
  <si>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</si>
  <si>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</si>
  <si>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</si>
  <si>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</si>
  <si>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</si>
  <si>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</si>
  <si>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</si>
  <si>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</si>
  <si>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</si>
  <si>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</si>
  <si>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</si>
  <si>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</si>
  <si>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</si>
  <si>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</si>
  <si>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</si>
  <si>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</si>
  <si>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</si>
  <si>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</si>
  <si>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</si>
  <si>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</si>
  <si>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</si>
  <si>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</si>
  <si>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</si>
  <si>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</si>
  <si>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</si>
  <si>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</si>
  <si>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</si>
  <si>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</si>
  <si>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</si>
  <si>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</si>
  <si>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</si>
  <si>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</si>
  <si>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</si>
  <si>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</si>
  <si>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</si>
  <si>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</si>
  <si>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</si>
  <si>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</si>
  <si>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</si>
  <si>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</si>
  <si>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</si>
  <si>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</si>
  <si>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</si>
  <si>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</si>
  <si>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</si>
  <si>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</si>
  <si>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</si>
  <si>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</si>
  <si>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</si>
  <si>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</si>
  <si>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</si>
  <si>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</si>
  <si>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</si>
  <si>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</si>
  <si>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</si>
  <si>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</si>
  <si>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</si>
  <si>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</si>
  <si>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</si>
  <si>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</si>
  <si>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</si>
  <si>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</si>
  <si>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</si>
  <si>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</si>
  <si>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</si>
  <si>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</si>
  <si>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</si>
  <si>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</si>
  <si>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</si>
  <si>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</si>
  <si>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</si>
  <si>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</si>
  <si>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</si>
  <si>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</si>
  <si>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</si>
  <si>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</si>
  <si>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</si>
  <si>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</si>
  <si>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</si>
  <si>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</si>
  <si>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</si>
  <si>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</si>
  <si>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</si>
  <si>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</si>
  <si>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</si>
  <si>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</si>
  <si>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</si>
  <si>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</si>
  <si>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</si>
  <si>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</si>
  <si>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</si>
  <si>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</si>
  <si>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</si>
  <si>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</si>
  <si>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</si>
  <si>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</si>
  <si>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</si>
  <si>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</si>
  <si>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</si>
  <si>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</si>
  <si>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</si>
  <si>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</si>
  <si>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</si>
  <si>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</si>
  <si>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</si>
  <si>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</si>
  <si>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</si>
  <si>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</si>
  <si>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</si>
  <si>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</si>
  <si>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</si>
  <si>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</si>
  <si>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</si>
  <si>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</si>
  <si>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</si>
  <si>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</si>
  <si>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</si>
  <si>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</si>
  <si>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</si>
  <si>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</si>
  <si>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</si>
  <si>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</si>
  <si>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</si>
  <si>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</si>
  <si>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</si>
  <si>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</si>
  <si>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</si>
  <si>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</si>
  <si>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</si>
  <si>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</si>
  <si>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</si>
  <si>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</si>
  <si>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</si>
  <si>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</si>
  <si>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</si>
  <si>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</si>
  <si>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</si>
  <si>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</si>
  <si>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</si>
  <si>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</si>
  <si>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</si>
  <si>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</si>
  <si>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</si>
  <si>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</si>
  <si>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</si>
  <si>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</si>
  <si>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</si>
  <si>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</si>
  <si>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</si>
  <si>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</si>
  <si>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</si>
  <si>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</si>
  <si>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</si>
  <si>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</si>
  <si>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</si>
  <si>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</si>
  <si>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</si>
  <si>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</si>
  <si>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</si>
  <si>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</si>
  <si>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</si>
  <si>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</si>
  <si>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</si>
  <si>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</si>
  <si>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</si>
  <si>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</si>
  <si>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</si>
  <si>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</si>
  <si>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</si>
  <si>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</si>
  <si>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</si>
  <si>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</si>
  <si>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</si>
  <si>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</si>
  <si>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</si>
  <si>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</si>
  <si>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</si>
  <si>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</si>
  <si>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</si>
  <si>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</si>
  <si>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</si>
  <si>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</si>
  <si>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</si>
  <si>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</si>
  <si>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</si>
  <si>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</si>
  <si>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</si>
  <si>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</si>
  <si>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</si>
  <si>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</si>
  <si>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</si>
  <si>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</si>
  <si>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</si>
  <si>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</si>
  <si>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</si>
  <si>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</si>
  <si>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</si>
  <si>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</si>
  <si>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</si>
  <si>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</si>
  <si>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</si>
  <si>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</si>
  <si>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</si>
  <si>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</si>
  <si>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</si>
  <si>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</si>
  <si>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</si>
  <si>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</si>
  <si>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</si>
  <si>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</si>
  <si>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</si>
  <si>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</si>
  <si>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</si>
  <si>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</si>
  <si>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</si>
  <si>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</si>
  <si>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</si>
  <si>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</si>
  <si>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</si>
  <si>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</si>
  <si>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</si>
  <si>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</si>
  <si>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</si>
  <si>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</si>
  <si>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</si>
  <si>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</si>
  <si>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</si>
  <si>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</si>
  <si>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</si>
  <si>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</si>
  <si>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</si>
  <si>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</si>
  <si>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</si>
  <si>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</si>
  <si>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</si>
  <si>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</si>
  <si>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</si>
  <si>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</si>
  <si>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</si>
  <si>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</si>
  <si>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</si>
  <si>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</si>
  <si>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</si>
  <si>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</si>
  <si>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</si>
  <si>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</si>
  <si>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</si>
  <si>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</si>
  <si>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</si>
  <si>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</si>
  <si>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</si>
  <si>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</si>
  <si>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</si>
  <si>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</si>
  <si>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</si>
  <si>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</si>
  <si>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</si>
  <si>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</si>
  <si>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</si>
  <si>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</si>
  <si>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</si>
  <si>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</si>
  <si>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</si>
  <si>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</si>
  <si>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</si>
  <si>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</si>
  <si>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</si>
  <si>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</si>
  <si>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</si>
  <si>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</si>
  <si>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</si>
  <si>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</si>
  <si>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</si>
  <si>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</si>
  <si>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</si>
  <si>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</si>
  <si>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</si>
  <si>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</si>
  <si>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</si>
  <si>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</si>
  <si>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</si>
  <si>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</si>
  <si>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</si>
  <si>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</si>
  <si>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</si>
  <si>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</si>
  <si>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</si>
  <si>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</si>
  <si>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</si>
  <si>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</si>
  <si>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</si>
  <si>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</si>
  <si>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</si>
  <si>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</si>
  <si>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</si>
  <si>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</si>
  <si>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</si>
  <si>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</si>
  <si>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</si>
  <si>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</si>
  <si>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</si>
  <si>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</si>
  <si>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</si>
  <si>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</si>
  <si>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</si>
  <si>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</si>
  <si>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</si>
  <si>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</si>
  <si>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</si>
  <si>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</si>
  <si>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</si>
  <si>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</si>
  <si>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</si>
  <si>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</si>
  <si>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</si>
  <si>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</si>
  <si>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</si>
  <si>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</si>
  <si>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</si>
  <si>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</si>
  <si>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</si>
  <si>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</si>
  <si>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</si>
  <si>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</si>
  <si>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</si>
  <si>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</si>
  <si>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</si>
  <si>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</si>
  <si>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</si>
  <si>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</si>
  <si>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</si>
  <si>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</si>
  <si>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</si>
  <si>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</si>
  <si>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</si>
  <si>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</si>
  <si>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</si>
  <si>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</si>
  <si>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</si>
  <si>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</si>
  <si>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</si>
  <si>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</si>
  <si>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</si>
  <si>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</si>
  <si>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</si>
  <si>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</si>
  <si>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</si>
  <si>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</si>
  <si>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</si>
  <si>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</si>
  <si>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</si>
  <si>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</si>
  <si>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</si>
  <si>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</si>
  <si>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</si>
  <si>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</si>
  <si>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</si>
  <si>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</si>
  <si>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</si>
  <si>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</si>
  <si>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</si>
  <si>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</si>
  <si>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</si>
  <si>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</si>
  <si>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</si>
  <si>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</si>
  <si>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</si>
  <si>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</si>
  <si>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</si>
  <si>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</si>
  <si>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</si>
  <si>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</si>
  <si>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</si>
  <si>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</si>
  <si>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</si>
  <si>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</si>
  <si>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</si>
  <si>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</si>
  <si>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</si>
  <si>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</si>
  <si>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</si>
  <si>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</si>
  <si>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</si>
  <si>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</si>
  <si>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</si>
  <si>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</si>
  <si>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</si>
  <si>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</si>
  <si>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</si>
  <si>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</si>
  <si>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</si>
  <si>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</si>
  <si>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</si>
  <si>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</si>
  <si>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</si>
  <si>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</si>
  <si>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</si>
  <si>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</si>
  <si>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</si>
  <si>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</si>
  <si>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</si>
  <si>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</si>
  <si>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</si>
  <si>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</si>
  <si>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</si>
  <si>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</si>
  <si>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</si>
  <si>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</si>
  <si>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</si>
  <si>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</si>
  <si>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</si>
  <si>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</si>
  <si>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</si>
  <si>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</si>
  <si>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</si>
  <si>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</si>
  <si>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</si>
  <si>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</si>
  <si>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</si>
  <si>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</si>
  <si>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</si>
  <si>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</si>
  <si>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</si>
  <si>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</si>
  <si>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</si>
  <si>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</si>
  <si>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</si>
  <si>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</si>
  <si>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</si>
  <si>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</si>
  <si>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</si>
  <si>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</si>
  <si>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</si>
  <si>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</si>
  <si>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</si>
  <si>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</si>
  <si>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</si>
  <si>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</si>
  <si>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</si>
  <si>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</si>
  <si>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</si>
  <si>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</si>
  <si>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</si>
  <si>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</si>
  <si>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</si>
  <si>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</si>
  <si>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</si>
  <si>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</si>
  <si>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</si>
  <si>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</si>
  <si>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</si>
  <si>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</si>
  <si>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</si>
  <si>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</si>
  <si>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</si>
  <si>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</si>
  <si>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</si>
  <si>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</si>
  <si>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</si>
  <si>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</si>
  <si>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</si>
  <si>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</si>
  <si>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</si>
  <si>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</si>
  <si>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</si>
  <si>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</si>
  <si>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</si>
  <si>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</si>
  <si>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</si>
  <si>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</si>
  <si>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</si>
  <si>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</si>
  <si>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</si>
  <si>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</si>
  <si>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</si>
  <si>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</si>
  <si>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</si>
  <si>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</si>
  <si>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</si>
  <si>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</si>
  <si>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</si>
  <si>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</si>
  <si>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</si>
  <si>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</si>
  <si>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</si>
  <si>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</si>
  <si>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</si>
  <si>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</si>
  <si>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</si>
  <si>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</si>
  <si>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</si>
  <si>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</si>
  <si>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</si>
  <si>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</si>
  <si>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</si>
  <si>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</si>
  <si>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</si>
  <si>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</si>
  <si>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</si>
  <si>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</si>
  <si>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</si>
  <si>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</si>
  <si>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</si>
  <si>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</si>
  <si>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</si>
  <si>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</si>
  <si>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</si>
  <si>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</si>
  <si>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</si>
  <si>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</si>
  <si>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</si>
  <si>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</si>
  <si>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</si>
  <si>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</si>
  <si>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</si>
  <si>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</si>
  <si>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</si>
  <si>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</si>
  <si>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</si>
  <si>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</si>
  <si>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</si>
  <si>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</si>
  <si>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</si>
  <si>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</si>
  <si>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</si>
  <si>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</si>
  <si>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</si>
  <si>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</si>
  <si>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</si>
  <si>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</si>
  <si>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</si>
  <si>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</si>
  <si>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</si>
  <si>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</si>
  <si>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</si>
  <si>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</si>
  <si>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</si>
  <si>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</si>
  <si>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</si>
  <si>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</si>
  <si>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</si>
  <si>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</si>
  <si>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</si>
  <si>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</si>
  <si>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</si>
  <si>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</si>
  <si>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</si>
  <si>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</si>
  <si>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</si>
  <si>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</si>
  <si>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</si>
  <si>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</si>
  <si>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</si>
  <si>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</si>
  <si>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</si>
  <si>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</si>
  <si>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</si>
  <si>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</si>
  <si>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</si>
  <si>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</si>
  <si>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</si>
  <si>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</si>
  <si>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</si>
  <si>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</si>
  <si>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</si>
  <si>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</si>
  <si>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</si>
  <si>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</si>
  <si>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</si>
  <si>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</si>
  <si>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</si>
  <si>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</si>
  <si>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</si>
  <si>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</si>
  <si>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</si>
  <si>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</si>
  <si>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</si>
  <si>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</si>
  <si>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</si>
  <si>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</si>
  <si>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</si>
  <si>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</si>
  <si>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</si>
  <si>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</si>
  <si>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</si>
  <si>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</si>
  <si>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</si>
  <si>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</si>
  <si>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</si>
  <si>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</si>
  <si>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</si>
  <si>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</si>
  <si>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</si>
  <si>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</si>
  <si>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</si>
  <si>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</si>
  <si>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</si>
  <si>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</si>
  <si>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</si>
  <si>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</si>
  <si>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</si>
  <si>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</si>
  <si>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</si>
  <si>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</si>
  <si>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</si>
  <si>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</si>
  <si>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</si>
  <si>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</si>
  <si>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</si>
  <si>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</si>
  <si>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</si>
  <si>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</si>
  <si>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</si>
  <si>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</si>
  <si>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</si>
  <si>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</si>
  <si>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</si>
  <si>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</si>
  <si>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</si>
  <si>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</si>
  <si>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</si>
  <si>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</si>
  <si>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</si>
  <si>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</si>
  <si>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</si>
  <si>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</si>
  <si>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</si>
  <si>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</si>
  <si>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</si>
  <si>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</si>
  <si>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</si>
  <si>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</si>
  <si>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</si>
  <si>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</si>
  <si>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</si>
  <si>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</si>
  <si>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</si>
  <si>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</si>
  <si>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</si>
  <si>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</si>
  <si>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</si>
  <si>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</si>
  <si>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</si>
  <si>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</si>
  <si>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</si>
  <si>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</si>
  <si>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</si>
  <si>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</si>
  <si>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</si>
  <si>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</si>
  <si>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</si>
  <si>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</si>
  <si>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</si>
  <si>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</si>
  <si>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</si>
  <si>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</si>
  <si>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</si>
  <si>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</si>
  <si>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</si>
  <si>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</si>
  <si>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</si>
  <si>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</si>
  <si>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</si>
  <si>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</si>
  <si>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</si>
  <si>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</si>
  <si>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</si>
  <si>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</si>
  <si>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</si>
  <si>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</si>
  <si>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</si>
  <si>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</si>
  <si>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</si>
  <si>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</si>
  <si>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</si>
  <si>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</si>
  <si>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</si>
  <si>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</si>
  <si>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</si>
  <si>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</si>
  <si>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</si>
  <si>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</si>
  <si>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</si>
  <si>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</si>
  <si>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</si>
  <si>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</si>
  <si>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</si>
  <si>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</si>
  <si>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</si>
  <si>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</si>
  <si>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</si>
  <si>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</si>
  <si>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</si>
  <si>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</si>
  <si>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</si>
  <si>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</si>
  <si>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</si>
  <si>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</si>
  <si>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</si>
  <si>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</si>
  <si>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</si>
  <si>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</si>
  <si>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</si>
  <si>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</si>
  <si>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</si>
  <si>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</si>
  <si>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</si>
  <si>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</si>
  <si>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</si>
  <si>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</si>
  <si>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</si>
  <si>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</si>
  <si>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</si>
  <si>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</si>
  <si>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</si>
  <si>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</si>
  <si>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</si>
  <si>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</si>
  <si>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</si>
  <si>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</si>
  <si>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</si>
  <si>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</si>
  <si>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</si>
  <si>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</si>
  <si>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</si>
  <si>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</si>
  <si>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</si>
  <si>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</si>
  <si>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</si>
  <si>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</si>
  <si>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</si>
  <si>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</si>
  <si>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</si>
  <si>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</si>
  <si>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</si>
  <si>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</si>
  <si>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</si>
  <si>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</si>
  <si>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</si>
  <si>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</si>
  <si>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</si>
  <si>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</si>
  <si>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</si>
  <si>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</si>
  <si>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</si>
  <si>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</si>
  <si>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</si>
  <si>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</si>
  <si>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</si>
  <si>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</si>
  <si>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</si>
  <si>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</si>
  <si>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</si>
  <si>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</si>
  <si>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</si>
  <si>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</si>
  <si>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</si>
  <si>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</si>
  <si>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</si>
  <si>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</si>
  <si>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</si>
  <si>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</si>
  <si>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</si>
  <si>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</si>
  <si>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</si>
  <si>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</si>
  <si>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</si>
  <si>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</si>
  <si>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</si>
  <si>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</si>
  <si>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</si>
  <si>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</si>
  <si>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</si>
  <si>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</si>
  <si>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</si>
  <si>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</si>
  <si>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</si>
  <si>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</si>
  <si>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</si>
  <si>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</si>
  <si>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</si>
  <si>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</si>
  <si>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</si>
  <si>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</si>
  <si>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</si>
  <si>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</si>
  <si>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</si>
  <si>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</si>
  <si>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</si>
  <si>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</si>
  <si>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</si>
  <si>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</si>
  <si>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</si>
  <si>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</si>
  <si>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</si>
  <si>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</si>
  <si>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</si>
  <si>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</si>
  <si>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</si>
  <si>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</si>
  <si>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</si>
  <si>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</si>
  <si>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</si>
  <si>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</si>
  <si>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</si>
  <si>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</si>
  <si>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</si>
  <si>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</si>
  <si>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</si>
  <si>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</si>
  <si>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</si>
  <si>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</si>
  <si>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</si>
  <si>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</si>
  <si>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</si>
  <si>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</si>
  <si>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</si>
  <si>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</si>
  <si>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</si>
  <si>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</si>
  <si>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</si>
  <si>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</si>
  <si>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</si>
  <si>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</si>
  <si>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</si>
  <si>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</si>
  <si>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</si>
  <si>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</si>
  <si>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</si>
  <si>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</si>
  <si>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</si>
  <si>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</si>
  <si>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</si>
  <si>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</si>
  <si>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</si>
  <si>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</si>
  <si>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</si>
  <si>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</si>
  <si>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</si>
  <si>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</si>
  <si>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</si>
  <si>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</si>
  <si>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</si>
  <si>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</si>
  <si>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</si>
  <si>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</si>
  <si>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</si>
  <si>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</si>
  <si>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</si>
  <si>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</si>
  <si>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</si>
  <si>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</si>
  <si>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</si>
  <si>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</si>
  <si>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</si>
  <si>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</si>
  <si>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</si>
  <si>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</si>
  <si>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</si>
  <si>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</si>
  <si>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</si>
  <si>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</si>
  <si>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</si>
  <si>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</si>
  <si>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</si>
  <si>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</si>
  <si>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</si>
  <si>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</si>
  <si>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</si>
  <si>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</si>
  <si>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</si>
  <si>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</si>
  <si>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</si>
  <si>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</si>
  <si>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</si>
  <si>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</si>
  <si>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</si>
  <si>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</si>
  <si>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</si>
  <si>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</si>
  <si>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</si>
  <si>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</si>
  <si>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</si>
  <si>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</si>
  <si>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</si>
  <si>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</si>
  <si>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</si>
  <si>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</si>
  <si>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</si>
  <si>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</si>
  <si>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</si>
  <si>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</si>
  <si>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</si>
  <si>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</si>
  <si>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</si>
  <si>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</si>
  <si>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</si>
  <si>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</si>
  <si>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</si>
  <si>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</si>
  <si>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</si>
  <si>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</si>
  <si>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</si>
  <si>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</si>
  <si>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</si>
  <si>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</si>
  <si>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</si>
  <si>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</si>
  <si>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</si>
  <si>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</si>
  <si>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</si>
  <si>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</si>
  <si>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</si>
  <si>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</si>
  <si>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</si>
  <si>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</si>
  <si>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</si>
  <si>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</si>
  <si>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</si>
  <si>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</si>
  <si>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</si>
  <si>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</si>
  <si>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</si>
  <si>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</si>
  <si>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</si>
  <si>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</si>
  <si>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</si>
  <si>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</si>
  <si>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</si>
  <si>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</si>
  <si>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</si>
  <si>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</si>
  <si>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</si>
  <si>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</si>
  <si>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</si>
  <si>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</si>
  <si>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</si>
  <si>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</si>
  <si>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</si>
  <si>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</si>
  <si>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</si>
  <si>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</si>
  <si>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</si>
  <si>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</si>
  <si>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</si>
  <si>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</si>
  <si>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</si>
  <si>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</si>
  <si>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</si>
  <si>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</si>
  <si>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</si>
  <si>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</si>
  <si>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</si>
  <si>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</si>
  <si>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</si>
  <si>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</si>
  <si>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</si>
  <si>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</si>
  <si>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</si>
  <si>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</si>
  <si>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</si>
  <si>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</si>
  <si>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</si>
  <si>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</si>
  <si>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</si>
  <si>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</si>
  <si>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</si>
  <si>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</si>
  <si>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</si>
  <si>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</si>
  <si>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</si>
  <si>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</si>
  <si>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</si>
  <si>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</si>
  <si>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</si>
  <si>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</si>
  <si>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</si>
  <si>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</si>
  <si>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</si>
  <si>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</si>
  <si>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</si>
  <si>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</si>
  <si>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</si>
  <si>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</si>
  <si>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</si>
  <si>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</si>
  <si>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</si>
  <si>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</si>
  <si>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</si>
  <si>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</si>
  <si>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</si>
  <si>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</si>
  <si>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</si>
  <si>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</si>
  <si>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</si>
  <si>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</si>
  <si>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</si>
  <si>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</si>
  <si>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</si>
  <si>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</si>
  <si>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</si>
  <si>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</si>
  <si>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</si>
  <si>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</si>
  <si>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</si>
  <si>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</si>
  <si>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</si>
  <si>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</si>
  <si>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</si>
  <si>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</si>
  <si>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</si>
  <si>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</si>
  <si>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</si>
  <si>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</si>
  <si>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</si>
  <si>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</si>
  <si>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</si>
  <si>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</si>
  <si>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</si>
  <si>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</si>
  <si>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</si>
  <si>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</si>
  <si>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</si>
  <si>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</si>
  <si>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</si>
  <si>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</si>
  <si>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</si>
  <si>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</si>
  <si>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</si>
  <si>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</si>
  <si>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</si>
  <si>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</si>
  <si>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</si>
  <si>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</si>
  <si>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</si>
  <si>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</si>
  <si>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</si>
  <si>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</si>
  <si>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</si>
  <si>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</si>
  <si>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</si>
  <si>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</si>
  <si>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</si>
  <si>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</si>
  <si>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</si>
  <si>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</si>
  <si>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</si>
  <si>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</si>
  <si>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</si>
  <si>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</si>
  <si>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</si>
  <si>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</si>
  <si>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</si>
  <si>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</si>
  <si>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</si>
  <si>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</si>
  <si>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</si>
  <si>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</si>
  <si>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</si>
  <si>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</si>
  <si>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</si>
  <si>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</si>
  <si>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</si>
  <si>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</si>
  <si>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</si>
  <si>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</si>
  <si>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</si>
  <si>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</si>
  <si>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</si>
  <si>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</si>
  <si>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</si>
  <si>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</si>
  <si>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</si>
  <si>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</si>
  <si>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</si>
  <si>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</si>
  <si>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</si>
  <si>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</si>
  <si>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</si>
  <si>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</si>
  <si>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</si>
  <si>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</si>
  <si>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</si>
  <si>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</si>
  <si>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</si>
  <si>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</si>
  <si>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</si>
  <si>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</si>
  <si>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</si>
  <si>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</si>
  <si>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</si>
  <si>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</si>
  <si>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</si>
  <si>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</si>
  <si>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</si>
  <si>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</si>
  <si>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</si>
  <si>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</si>
  <si>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</si>
  <si>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</si>
  <si>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</si>
  <si>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</si>
  <si>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</si>
  <si>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</si>
  <si>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</si>
  <si>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</si>
  <si>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</si>
  <si>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</si>
  <si>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</si>
  <si>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</si>
  <si>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</si>
  <si>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</si>
  <si>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</si>
  <si>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</si>
  <si>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</si>
  <si>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</si>
  <si>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</si>
  <si>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</si>
  <si>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</si>
  <si>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</si>
  <si>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</si>
  <si>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</si>
  <si>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</si>
  <si>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</si>
  <si>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</si>
  <si>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</si>
  <si>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</si>
  <si>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</si>
  <si>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</si>
  <si>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</si>
  <si>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</si>
  <si>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</si>
  <si>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</si>
  <si>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</si>
  <si>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</si>
  <si>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</si>
  <si>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</si>
  <si>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</si>
  <si>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</si>
  <si>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</si>
  <si>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</si>
  <si>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</si>
  <si>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</si>
  <si>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</si>
  <si>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</si>
  <si>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</si>
  <si>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</si>
  <si>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</si>
  <si>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</si>
  <si>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</si>
  <si>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</si>
  <si>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</si>
  <si>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</si>
  <si>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</si>
  <si>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</si>
  <si>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</si>
  <si>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</si>
  <si>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</si>
  <si>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</si>
  <si>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</si>
  <si>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</si>
  <si>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</si>
  <si>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</si>
  <si>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</si>
  <si>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</si>
  <si>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</si>
  <si>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</si>
  <si>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</si>
  <si>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</si>
  <si>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</si>
  <si>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</si>
  <si>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</si>
  <si>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</si>
  <si>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</si>
  <si>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</si>
  <si>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</si>
  <si>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</si>
  <si>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</si>
  <si>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</si>
  <si>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</si>
  <si>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</si>
  <si>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</si>
  <si>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</si>
  <si>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</si>
  <si>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</si>
  <si>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</si>
  <si>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</si>
  <si>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</si>
  <si>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</si>
  <si>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</si>
  <si>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</si>
  <si>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</si>
  <si>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</si>
  <si>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</si>
  <si>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</si>
  <si>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</si>
  <si>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</si>
  <si>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</si>
  <si>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</si>
  <si>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</si>
  <si>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</si>
  <si>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</si>
  <si>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</si>
  <si>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</si>
  <si>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</si>
  <si>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</si>
  <si>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</si>
  <si>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</si>
  <si>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</si>
  <si>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</si>
  <si>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</si>
  <si>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</si>
  <si>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</si>
  <si>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</si>
  <si>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</si>
  <si>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</si>
  <si>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</si>
  <si>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</si>
  <si>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</si>
  <si>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</si>
  <si>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</si>
  <si>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</si>
  <si>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</si>
  <si>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</si>
  <si>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</si>
  <si>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</si>
  <si>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</si>
  <si>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</si>
  <si>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</si>
  <si>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</si>
  <si>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</si>
  <si>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</si>
  <si>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</si>
  <si>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</si>
  <si>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</si>
  <si>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</si>
  <si>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</si>
  <si>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</si>
  <si>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</si>
  <si>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</si>
  <si>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</si>
  <si>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</si>
  <si>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</si>
  <si>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</si>
  <si>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</si>
  <si>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</si>
  <si>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</si>
  <si>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</si>
  <si>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</si>
  <si>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</si>
  <si>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</si>
  <si>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</si>
  <si>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</si>
  <si>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</si>
  <si>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</si>
  <si>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</si>
  <si>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</si>
  <si>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</si>
  <si>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</si>
  <si>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</si>
  <si>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</si>
  <si>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</si>
  <si>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</si>
  <si>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</si>
  <si>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</si>
  <si>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</si>
  <si>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</si>
  <si>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</si>
  <si>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</si>
  <si>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</si>
  <si>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</si>
  <si>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</si>
  <si>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</si>
  <si>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</si>
  <si>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</si>
  <si>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</si>
  <si>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</si>
  <si>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</si>
  <si>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</si>
  <si>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</si>
  <si>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</si>
  <si>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</si>
  <si>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</si>
  <si>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</si>
  <si>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</si>
  <si>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</si>
  <si>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</si>
  <si>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</si>
  <si>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</si>
  <si>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</si>
  <si>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</si>
  <si>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</si>
  <si>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</si>
  <si>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</si>
  <si>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</si>
  <si>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</si>
  <si>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</si>
  <si>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</si>
  <si>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</si>
  <si>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</si>
  <si>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</si>
  <si>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</si>
  <si>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</si>
  <si>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</si>
  <si>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</si>
  <si>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</si>
  <si>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</si>
  <si>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</si>
  <si>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</si>
  <si>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</si>
  <si>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</si>
  <si>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</si>
  <si>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</si>
  <si>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</si>
  <si>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</si>
  <si>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</si>
  <si>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</si>
  <si>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</si>
  <si>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</si>
  <si>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</si>
  <si>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</si>
  <si>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</si>
  <si>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</si>
  <si>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</si>
  <si>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</si>
  <si>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</si>
  <si>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</si>
  <si>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</si>
  <si>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</si>
  <si>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</si>
  <si>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</si>
  <si>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</si>
  <si>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</si>
  <si>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</si>
  <si>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</si>
  <si>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</si>
  <si>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</si>
  <si>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</si>
  <si>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</si>
  <si>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</si>
  <si>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</si>
  <si>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</si>
  <si>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</si>
  <si>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</si>
  <si>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</si>
  <si>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</si>
  <si>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</si>
  <si>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</si>
  <si>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</si>
  <si>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</si>
  <si>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</si>
  <si>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</si>
  <si>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</si>
  <si>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</si>
  <si>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</si>
  <si>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</si>
  <si>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</si>
  <si>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</si>
  <si>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</si>
  <si>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</si>
  <si>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</si>
  <si>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</si>
  <si>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</si>
  <si>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</si>
  <si>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</si>
  <si>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</si>
  <si>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</si>
  <si>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</si>
  <si>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</si>
  <si>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</si>
  <si>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</si>
  <si>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</si>
  <si>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</si>
  <si>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</si>
  <si>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</si>
  <si>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</si>
  <si>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</si>
  <si>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</si>
  <si>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</si>
  <si>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</si>
  <si>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</si>
  <si>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</si>
  <si>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</si>
  <si>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</si>
  <si>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</si>
  <si>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</si>
  <si>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</si>
  <si>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</si>
  <si>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</si>
  <si>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</si>
  <si>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</si>
  <si>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</si>
  <si>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</si>
  <si>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</si>
  <si>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</si>
  <si>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</si>
  <si>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</si>
  <si>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</si>
  <si>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</si>
  <si>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</si>
  <si>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</si>
  <si>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</si>
  <si>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</si>
  <si>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</si>
  <si>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</si>
  <si>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</si>
  <si>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</si>
  <si>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</si>
  <si>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</si>
  <si>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</si>
  <si>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</si>
  <si>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</si>
  <si>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</si>
  <si>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</si>
  <si>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</si>
  <si>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</si>
  <si>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</si>
  <si>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</si>
  <si>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</si>
  <si>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</si>
  <si>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</si>
  <si>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</si>
  <si>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</si>
  <si>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</si>
  <si>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</si>
  <si>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</si>
  <si>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</si>
  <si>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</si>
  <si>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</si>
  <si>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</si>
  <si>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</si>
  <si>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</si>
  <si>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</si>
  <si>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</si>
  <si>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</si>
  <si>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</si>
  <si>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</si>
  <si>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</si>
  <si>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</si>
  <si>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</si>
  <si>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</si>
  <si>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</si>
  <si>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</si>
  <si>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</si>
  <si>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</si>
  <si>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</si>
  <si>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</si>
  <si>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</si>
  <si>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</si>
  <si>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</si>
  <si>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</si>
  <si>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</si>
  <si>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</si>
  <si>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</si>
  <si>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</si>
  <si>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</si>
  <si>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</si>
  <si>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</si>
  <si>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</si>
  <si>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</si>
  <si>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</si>
  <si>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</si>
  <si>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</si>
  <si>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</si>
  <si>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</si>
  <si>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</si>
  <si>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</si>
  <si>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</si>
  <si>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</si>
  <si>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</si>
  <si>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</si>
  <si>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</si>
  <si>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</si>
  <si>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</si>
  <si>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</si>
  <si>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</si>
  <si>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</si>
  <si>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</si>
  <si>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</si>
  <si>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</si>
  <si>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</si>
  <si>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</si>
  <si>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</si>
  <si>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</si>
  <si>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</si>
  <si>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</si>
  <si>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</si>
  <si>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</si>
  <si>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</si>
  <si>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</si>
  <si>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</si>
  <si>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</si>
  <si>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</si>
  <si>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</si>
  <si>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</si>
  <si>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</si>
  <si>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</si>
  <si>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</si>
  <si>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</si>
  <si>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</si>
  <si>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</si>
  <si>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</si>
  <si>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</si>
  <si>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</si>
  <si>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</si>
  <si>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</si>
  <si>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</si>
  <si>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</si>
  <si>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</si>
  <si>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</si>
  <si>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</si>
  <si>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</si>
  <si>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</si>
  <si>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</si>
  <si>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</si>
  <si>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</si>
  <si>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</si>
  <si>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</si>
  <si>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</si>
  <si>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</si>
  <si>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</si>
  <si>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</si>
  <si>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</si>
  <si>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</si>
  <si>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</si>
  <si>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</si>
  <si>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</si>
  <si>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</si>
  <si>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</si>
  <si>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</si>
  <si>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</si>
  <si>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</si>
  <si>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</si>
  <si>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</si>
  <si>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</si>
  <si>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</si>
  <si>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</si>
  <si>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</si>
  <si>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</si>
  <si>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</si>
  <si>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</si>
  <si>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</si>
  <si>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</si>
  <si>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</si>
  <si>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</si>
  <si>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</si>
  <si>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</si>
  <si>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</si>
  <si>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</si>
  <si>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</si>
  <si>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</si>
  <si>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</si>
  <si>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</si>
  <si>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</si>
  <si>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</si>
  <si>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</si>
  <si>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</si>
  <si>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</si>
  <si>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</si>
  <si>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</si>
  <si>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</si>
  <si>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</si>
  <si>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</si>
  <si>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</si>
  <si>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</si>
  <si>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</si>
  <si>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</si>
  <si>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</si>
  <si>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</si>
  <si>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</si>
  <si>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</si>
  <si>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</si>
  <si>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</si>
  <si>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</si>
  <si>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</si>
  <si>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</si>
  <si>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</si>
  <si>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</si>
  <si>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</si>
  <si>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</si>
  <si>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</si>
  <si>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</si>
  <si>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</si>
  <si>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</si>
  <si>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</si>
  <si>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</si>
  <si>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</si>
  <si>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</si>
  <si>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</si>
  <si>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</si>
  <si>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</si>
  <si>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</si>
  <si>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</si>
  <si>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</si>
  <si>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</si>
  <si>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</si>
  <si>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</si>
  <si>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</si>
  <si>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</si>
  <si>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</si>
  <si>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</si>
  <si>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</si>
  <si>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</si>
  <si>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</si>
  <si>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</si>
  <si>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</si>
  <si>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</si>
  <si>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</si>
  <si>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</si>
  <si>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</si>
  <si>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</si>
  <si>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</si>
  <si>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</si>
  <si>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</si>
  <si>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</si>
  <si>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</si>
  <si>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</si>
  <si>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</si>
  <si>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</si>
  <si>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</si>
  <si>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</si>
  <si>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</si>
  <si>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</si>
  <si>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</si>
  <si>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</si>
  <si>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</si>
  <si>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</si>
  <si>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</si>
  <si>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</si>
  <si>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</si>
  <si>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</si>
  <si>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</si>
  <si>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</si>
  <si>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</si>
  <si>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</si>
  <si>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</si>
  <si>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</si>
  <si>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</si>
  <si>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</si>
  <si>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</si>
  <si>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</si>
  <si>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</si>
  <si>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</si>
  <si>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</si>
  <si>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</si>
  <si>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</si>
  <si>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</si>
  <si>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</si>
  <si>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</si>
  <si>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</si>
  <si>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</si>
  <si>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</si>
  <si>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</si>
  <si>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</si>
  <si>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</si>
  <si>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</si>
  <si>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</si>
  <si>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</si>
  <si>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</si>
  <si>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</si>
  <si>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</si>
  <si>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</si>
  <si>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</si>
  <si>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</si>
  <si>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</si>
  <si>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</si>
  <si>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</si>
  <si>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</si>
  <si>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</si>
  <si>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</si>
  <si>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</si>
  <si>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</si>
  <si>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</si>
  <si>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</si>
  <si>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</si>
  <si>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</si>
  <si>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</si>
  <si>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</si>
  <si>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</si>
  <si>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</si>
  <si>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</si>
  <si>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</si>
  <si>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</si>
  <si>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</si>
  <si>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</si>
  <si>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</si>
  <si>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</si>
  <si>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</si>
  <si>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</si>
  <si>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</si>
  <si>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</si>
  <si>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</si>
  <si>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</si>
  <si>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</si>
  <si>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</si>
  <si>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</si>
  <si>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</si>
  <si>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</si>
  <si>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</si>
  <si>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</si>
  <si>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</si>
  <si>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</si>
  <si>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</si>
  <si>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</si>
  <si>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</si>
  <si>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</si>
  <si>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</si>
  <si>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</si>
  <si>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</si>
  <si>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</si>
  <si>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</si>
  <si>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</si>
  <si>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</si>
  <si>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</si>
  <si>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</si>
  <si>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</si>
  <si>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</si>
  <si>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</si>
  <si>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</si>
  <si>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</si>
  <si>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</si>
  <si>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</si>
  <si>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</si>
  <si>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</si>
  <si>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</si>
  <si>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</si>
  <si>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</si>
  <si>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</si>
  <si>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</si>
  <si>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</si>
  <si>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</si>
  <si>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</si>
  <si>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</si>
  <si>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</si>
  <si>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</si>
  <si>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</si>
  <si>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</si>
  <si>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</si>
  <si>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</si>
  <si>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</si>
  <si>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</si>
  <si>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</si>
  <si>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</si>
  <si>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</si>
  <si>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</si>
  <si>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</si>
  <si>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</si>
  <si>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</si>
  <si>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</si>
  <si>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</si>
  <si>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</si>
  <si>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</si>
  <si>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</si>
  <si>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</si>
  <si>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</si>
  <si>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</si>
  <si>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</si>
  <si>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</si>
  <si>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</si>
  <si>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</si>
  <si>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</si>
  <si>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</si>
  <si>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</si>
  <si>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</si>
  <si>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</si>
  <si>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</si>
  <si>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</si>
  <si>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</si>
  <si>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</si>
  <si>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</si>
  <si>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</si>
  <si>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</si>
  <si>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</si>
  <si>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</si>
  <si>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</si>
  <si>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</si>
  <si>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</si>
  <si>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</si>
  <si>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</si>
  <si>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</si>
  <si>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</si>
  <si>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</si>
  <si>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</si>
  <si>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</si>
  <si>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</si>
  <si>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</si>
  <si>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</si>
  <si>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</si>
  <si>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</si>
  <si>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</si>
  <si>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</si>
  <si>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</si>
  <si>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</si>
  <si>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</si>
  <si>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</si>
  <si>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</si>
  <si>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</si>
  <si>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</si>
  <si>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</si>
  <si>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</si>
  <si>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</si>
  <si>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</si>
  <si>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</si>
  <si>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</si>
  <si>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</si>
  <si>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</si>
  <si>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</si>
  <si>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</si>
  <si>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</si>
  <si>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</si>
  <si>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</si>
  <si>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</si>
  <si>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</si>
  <si>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</si>
  <si>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</si>
  <si>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</si>
  <si>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</si>
  <si>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</si>
  <si>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</si>
  <si>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</si>
  <si>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</si>
  <si>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</si>
  <si>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</si>
  <si>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</si>
  <si>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</si>
  <si>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</si>
  <si>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</si>
  <si>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</si>
  <si>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</si>
  <si>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</si>
  <si>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</si>
  <si>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</si>
  <si>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</si>
  <si>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</si>
  <si>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</si>
  <si>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</si>
  <si>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</si>
  <si>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</si>
  <si>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</si>
  <si>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</si>
  <si>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</si>
  <si>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</si>
  <si>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</si>
  <si>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</si>
  <si>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</si>
  <si>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</si>
  <si>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</si>
  <si>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</si>
  <si>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</si>
  <si>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</si>
  <si>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</si>
  <si>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</si>
  <si>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</si>
  <si>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</si>
  <si>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</si>
  <si>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</si>
  <si>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</si>
  <si>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</si>
  <si>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</si>
  <si>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</si>
  <si>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</si>
  <si>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</si>
  <si>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</si>
  <si>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</si>
  <si>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</si>
  <si>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</si>
  <si>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</si>
  <si>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</si>
  <si>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</si>
  <si>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</si>
  <si>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</si>
  <si>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</si>
  <si>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</si>
  <si>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</si>
  <si>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</si>
  <si>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</si>
  <si>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</si>
  <si>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</si>
  <si>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</si>
  <si>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</si>
  <si>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</si>
  <si>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</si>
  <si>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</si>
  <si>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</si>
  <si>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</si>
  <si>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</si>
  <si>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</si>
  <si>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</si>
  <si>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</si>
  <si>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</si>
  <si>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</si>
  <si>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</si>
  <si>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</si>
  <si>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</si>
  <si>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</si>
  <si>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</si>
  <si>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</si>
  <si>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</si>
  <si>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</si>
  <si>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</si>
  <si>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</si>
  <si>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</si>
  <si>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</si>
  <si>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</si>
  <si>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</si>
  <si>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</si>
  <si>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</si>
  <si>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</si>
  <si>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</si>
  <si>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</si>
  <si>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</si>
  <si>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</si>
  <si>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</si>
  <si>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</si>
  <si>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</si>
  <si>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</si>
  <si>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</si>
  <si>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</si>
  <si>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</si>
  <si>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</si>
  <si>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</si>
  <si>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</si>
  <si>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</si>
  <si>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</si>
  <si>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</si>
  <si>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</si>
  <si>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</si>
  <si>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</si>
  <si>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</si>
  <si>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</si>
  <si>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</si>
  <si>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</si>
  <si>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</si>
  <si>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</si>
  <si>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</si>
  <si>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</si>
  <si>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</si>
  <si>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</si>
  <si>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</si>
  <si>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</si>
  <si>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</si>
  <si>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</si>
  <si>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</si>
  <si>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</si>
  <si>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</si>
  <si>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</si>
  <si>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</si>
  <si>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</si>
  <si>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</si>
  <si>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</si>
  <si>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</si>
  <si>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</si>
  <si>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</si>
  <si>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</si>
  <si>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</si>
  <si>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</si>
  <si>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</si>
  <si>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</si>
  <si>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</si>
  <si>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</si>
  <si>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</si>
  <si>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</si>
  <si>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</si>
  <si>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</si>
  <si>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</si>
  <si>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</si>
  <si>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</si>
  <si>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</si>
  <si>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</si>
  <si>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</si>
  <si>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</si>
  <si>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</si>
  <si>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</si>
  <si>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</si>
  <si>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</si>
  <si>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</si>
  <si>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</si>
  <si>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</si>
  <si>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</si>
  <si>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</si>
  <si>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</si>
  <si>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</si>
  <si>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</si>
  <si>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</si>
  <si>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</si>
  <si>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</si>
  <si>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</si>
  <si>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</si>
  <si>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</si>
  <si>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</si>
  <si>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</si>
  <si>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</si>
  <si>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</si>
  <si>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</si>
  <si>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</si>
  <si>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</si>
  <si>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</si>
  <si>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</si>
  <si>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</si>
  <si>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</si>
  <si>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</si>
  <si>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</si>
  <si>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</si>
  <si>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</si>
  <si>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</si>
  <si>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</si>
  <si>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</si>
  <si>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</si>
  <si>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</si>
  <si>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</si>
  <si>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</si>
  <si>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</si>
  <si>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</si>
  <si>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</si>
  <si>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</si>
  <si>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</si>
  <si>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</si>
  <si>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</si>
  <si>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</si>
  <si>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</si>
  <si>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</si>
  <si>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</si>
  <si>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</si>
  <si>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</si>
  <si>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</si>
  <si>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</si>
  <si>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</si>
  <si>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</si>
  <si>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</si>
  <si>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</si>
  <si>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</si>
  <si>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</si>
  <si>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</si>
  <si>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</si>
  <si>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</si>
  <si>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</si>
  <si>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</si>
  <si>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</si>
  <si>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</si>
  <si>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</si>
  <si>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</si>
  <si>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</si>
  <si>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</si>
  <si>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</si>
  <si>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</si>
  <si>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</si>
  <si>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</si>
  <si>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</si>
  <si>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</si>
  <si>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</si>
  <si>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</si>
  <si>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</si>
  <si>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</si>
  <si>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</si>
  <si>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</si>
  <si>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</si>
  <si>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</si>
  <si>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</si>
  <si>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</si>
  <si>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</si>
  <si>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</si>
  <si>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</si>
  <si>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</si>
  <si>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</si>
  <si>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</si>
  <si>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</si>
  <si>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</si>
  <si>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</si>
  <si>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</si>
  <si>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</si>
  <si>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</si>
  <si>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</si>
  <si>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</si>
  <si>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</si>
  <si>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</si>
  <si>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</si>
  <si>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</si>
  <si>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</si>
  <si>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</si>
  <si>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</si>
  <si>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</si>
  <si>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</si>
  <si>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</si>
  <si>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</si>
  <si>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</si>
  <si>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</si>
  <si>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</si>
  <si>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</si>
  <si>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</si>
  <si>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</si>
  <si>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</si>
  <si>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</si>
  <si>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</si>
  <si>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</si>
  <si>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</si>
  <si>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</si>
  <si>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</si>
  <si>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</si>
  <si>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</si>
  <si>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</si>
  <si>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</si>
  <si>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</si>
  <si>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</si>
  <si>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</si>
  <si>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</si>
  <si>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</si>
  <si>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</si>
  <si>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</si>
  <si>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</si>
  <si>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</si>
  <si>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</si>
  <si>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</si>
  <si>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</si>
  <si>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</si>
  <si>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</si>
  <si>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</si>
  <si>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</si>
  <si>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</si>
  <si>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</si>
  <si>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</si>
  <si>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</si>
  <si>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</si>
  <si>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</si>
  <si>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</si>
  <si>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</si>
  <si>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</si>
  <si>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</si>
  <si>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</si>
  <si>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</si>
  <si>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</si>
  <si>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</si>
  <si>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</si>
  <si>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</si>
  <si>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</si>
  <si>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</si>
  <si>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</si>
  <si>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</si>
  <si>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</si>
  <si>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</si>
  <si>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</si>
  <si>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</si>
  <si>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</si>
  <si>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</si>
  <si>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</si>
  <si>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</si>
  <si>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</si>
  <si>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</si>
  <si>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</si>
  <si>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</si>
  <si>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</si>
  <si>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</si>
  <si>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</si>
  <si>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</si>
  <si>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</si>
  <si>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</si>
  <si>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</si>
  <si>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</si>
  <si>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</si>
  <si>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</si>
  <si>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</si>
  <si>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</si>
  <si>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</si>
  <si>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</si>
  <si>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</si>
  <si>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</si>
  <si>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</si>
  <si>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</si>
  <si>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</si>
  <si>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</si>
  <si>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</si>
  <si>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</si>
  <si>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</si>
  <si>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</si>
  <si>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</si>
  <si>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</si>
  <si>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</si>
  <si>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</si>
  <si>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</si>
  <si>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</si>
  <si>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</si>
  <si>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</si>
  <si>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</si>
  <si>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</si>
  <si>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</si>
  <si>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</si>
  <si>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</si>
  <si>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</si>
  <si>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</si>
  <si>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</si>
  <si>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</si>
  <si>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</si>
  <si>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</si>
  <si>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</si>
  <si>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</si>
  <si>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</si>
  <si>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</si>
  <si>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</si>
  <si>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</si>
  <si>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</si>
  <si>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</si>
  <si>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</si>
  <si>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</si>
  <si>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</si>
  <si>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</si>
  <si>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</si>
  <si>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</si>
  <si>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</si>
  <si>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</si>
  <si>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</si>
  <si>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</si>
  <si>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</si>
  <si>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</si>
  <si>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</si>
  <si>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</si>
  <si>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</si>
  <si>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</si>
  <si>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</si>
  <si>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</si>
  <si>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</si>
  <si>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</si>
  <si>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</si>
  <si>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</si>
  <si>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</si>
  <si>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</si>
  <si>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</si>
  <si>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</si>
  <si>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</si>
  <si>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</si>
  <si>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</si>
  <si>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</si>
  <si>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</si>
  <si>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</si>
  <si>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</si>
  <si>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</si>
  <si>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</si>
  <si>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</si>
  <si>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</si>
  <si>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</si>
  <si>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</si>
  <si>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</si>
  <si>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</si>
  <si>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</si>
  <si>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</si>
  <si>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</si>
  <si>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</si>
  <si>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</si>
  <si>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</si>
  <si>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</si>
  <si>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</si>
  <si>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</si>
  <si>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</si>
  <si>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</si>
  <si>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</si>
  <si>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</si>
  <si>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</si>
  <si>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</si>
  <si>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</si>
  <si>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</si>
  <si>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</si>
  <si>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</si>
  <si>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</si>
  <si>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</si>
  <si>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</si>
  <si>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</si>
  <si>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</si>
  <si>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</si>
  <si>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</si>
  <si>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</si>
  <si>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</si>
  <si>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</si>
  <si>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</si>
  <si>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</si>
  <si>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</si>
  <si>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</si>
  <si>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</si>
  <si>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</si>
  <si>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</si>
  <si>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</si>
  <si>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</si>
  <si>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</si>
  <si>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</si>
  <si>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</si>
  <si>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</si>
  <si>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</si>
  <si>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</si>
  <si>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</si>
  <si>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</si>
  <si>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</si>
  <si>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</si>
  <si>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</si>
  <si>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</si>
  <si>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</si>
  <si>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</si>
  <si>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</si>
  <si>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</si>
  <si>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</si>
  <si>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</si>
  <si>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</si>
  <si>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</si>
  <si>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</si>
  <si>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</si>
  <si>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</si>
  <si>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</si>
  <si>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</si>
  <si>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</si>
  <si>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</si>
  <si>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</si>
  <si>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</si>
  <si>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</si>
  <si>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</si>
  <si>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</si>
  <si>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</si>
  <si>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</si>
  <si>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</si>
  <si>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</si>
  <si>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</si>
  <si>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</si>
  <si>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</si>
  <si>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</si>
  <si>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</si>
  <si>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</si>
  <si>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</si>
  <si>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</si>
  <si>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</si>
  <si>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</si>
  <si>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</si>
  <si>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</si>
  <si>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</si>
  <si>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</si>
  <si>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</si>
  <si>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</si>
  <si>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</si>
  <si>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</si>
  <si>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</si>
  <si>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</si>
  <si>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</si>
  <si>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</si>
  <si>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</si>
  <si>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</si>
  <si>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</si>
  <si>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</si>
  <si>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</si>
  <si>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</si>
  <si>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</si>
  <si>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</si>
  <si>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</si>
  <si>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</si>
  <si>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</si>
  <si>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</si>
  <si>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</si>
  <si>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</si>
  <si>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</si>
  <si>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</si>
  <si>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</si>
  <si>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</si>
  <si>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</si>
  <si>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</si>
  <si>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</si>
  <si>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</si>
  <si>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</si>
  <si>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</si>
  <si>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</si>
  <si>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</si>
  <si>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</si>
  <si>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</si>
  <si>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</si>
  <si>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</si>
  <si>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</si>
  <si>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</si>
  <si>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</si>
  <si>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</si>
  <si>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</si>
  <si>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</si>
  <si>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</si>
  <si>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</si>
  <si>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</si>
  <si>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</si>
  <si>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</si>
  <si>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</si>
  <si>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</si>
  <si>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</si>
  <si>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</si>
  <si>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</si>
  <si>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</si>
  <si>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</si>
  <si>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</si>
  <si>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</si>
  <si>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</si>
  <si>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</si>
  <si>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</si>
  <si>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</si>
  <si>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</si>
  <si>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</si>
  <si>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</si>
  <si>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</si>
  <si>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</si>
  <si>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</si>
  <si>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</si>
  <si>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</si>
  <si>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</si>
  <si>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</si>
  <si>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</si>
  <si>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</si>
  <si>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</si>
  <si>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</si>
  <si>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</si>
  <si>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</si>
  <si>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</si>
  <si>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</si>
  <si>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</si>
  <si>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</si>
  <si>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</si>
  <si>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</si>
  <si>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</si>
  <si>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</si>
  <si>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</si>
  <si>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</si>
  <si>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</si>
  <si>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</si>
  <si>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</si>
  <si>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</si>
  <si>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</si>
  <si>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</si>
  <si>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</si>
  <si>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</si>
  <si>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</si>
  <si>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</si>
  <si>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</si>
  <si>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</si>
  <si>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</si>
  <si>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</si>
  <si>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</si>
  <si>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</si>
  <si>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</si>
  <si>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</si>
  <si>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</si>
  <si>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</si>
  <si>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</si>
  <si>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</si>
  <si>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</si>
  <si>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</si>
  <si>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</si>
  <si>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</si>
  <si>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</si>
  <si>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</si>
  <si>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</si>
  <si>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</si>
  <si>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</si>
  <si>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</si>
  <si>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</si>
  <si>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</si>
  <si>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</si>
  <si>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</si>
  <si>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</si>
  <si>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</si>
  <si>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</si>
  <si>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</si>
  <si>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</si>
  <si>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</si>
  <si>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</si>
  <si>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</si>
  <si>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</si>
  <si>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</si>
  <si>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</si>
  <si>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</si>
  <si>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</si>
  <si>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</si>
  <si>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</si>
  <si>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</si>
  <si>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</si>
  <si>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</si>
  <si>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</si>
  <si>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</si>
  <si>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</si>
  <si>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</si>
  <si>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</si>
  <si>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</si>
  <si>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</si>
  <si>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</si>
  <si>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</si>
  <si>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</si>
  <si>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</si>
  <si>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</si>
  <si>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</si>
  <si>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</si>
  <si>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</si>
  <si>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</si>
  <si>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</si>
  <si>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</si>
  <si>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</si>
  <si>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</si>
  <si>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</si>
  <si>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</si>
  <si>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</si>
  <si>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</si>
  <si>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</si>
  <si>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</si>
  <si>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</si>
  <si>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</si>
  <si>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</si>
  <si>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</si>
  <si>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</si>
  <si>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</si>
  <si>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</si>
  <si>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</si>
  <si>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</si>
  <si>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</si>
  <si>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</si>
  <si>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</si>
  <si>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</si>
  <si>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</si>
  <si>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</si>
  <si>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</si>
  <si>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</si>
  <si>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</si>
  <si>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</si>
  <si>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</si>
  <si>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</si>
  <si>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</si>
  <si>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</si>
  <si>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</si>
  <si>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</si>
  <si>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</si>
  <si>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</si>
  <si>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</si>
  <si>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</si>
  <si>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</si>
  <si>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</si>
  <si>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</si>
  <si>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</si>
  <si>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</si>
  <si>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</si>
  <si>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</si>
  <si>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</si>
  <si>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</si>
  <si>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</si>
  <si>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</si>
  <si>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</si>
  <si>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</si>
  <si>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</si>
  <si>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</si>
  <si>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</si>
  <si>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</si>
  <si>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</si>
  <si>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</si>
  <si>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</si>
  <si>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</si>
  <si>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</si>
  <si>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</si>
  <si>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</si>
  <si>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</si>
  <si>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</si>
  <si>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</si>
  <si>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</si>
  <si>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</si>
  <si>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</si>
  <si>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</si>
  <si>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</si>
  <si>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</si>
  <si>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</si>
  <si>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</si>
  <si>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</si>
  <si>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</si>
  <si>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</si>
  <si>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</si>
  <si>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</si>
  <si>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</si>
  <si>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</si>
  <si>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</si>
  <si>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</si>
  <si>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</si>
  <si>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</si>
  <si>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</si>
  <si>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</si>
  <si>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</si>
  <si>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</si>
  <si>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</si>
  <si>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</si>
  <si>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</si>
  <si>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</si>
  <si>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</si>
  <si>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</si>
  <si>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</si>
  <si>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</si>
  <si>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</si>
  <si>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</si>
  <si>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</si>
  <si>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</si>
  <si>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</si>
  <si>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</si>
  <si>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</si>
  <si>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</si>
  <si>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</si>
  <si>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</si>
  <si>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</si>
  <si>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</si>
  <si>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</si>
  <si>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</si>
  <si>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</si>
  <si>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</si>
  <si>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</si>
  <si>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</si>
  <si>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</si>
  <si>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</si>
  <si>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</si>
  <si>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</si>
  <si>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</si>
  <si>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</si>
  <si>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</si>
  <si>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</si>
  <si>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</si>
  <si>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</si>
  <si>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</si>
  <si>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</si>
  <si>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</si>
  <si>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</si>
  <si>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</si>
  <si>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</si>
  <si>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</si>
  <si>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</si>
  <si>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</si>
  <si>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</si>
  <si>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</si>
  <si>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</si>
  <si>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</si>
  <si>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</si>
  <si>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</si>
  <si>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</si>
  <si>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</si>
  <si>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</si>
  <si>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</si>
  <si>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</si>
  <si>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</si>
  <si>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</si>
  <si>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</si>
  <si>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</si>
  <si>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</si>
  <si>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</si>
  <si>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</si>
  <si>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</si>
  <si>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</si>
  <si>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</si>
  <si>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</si>
  <si>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</si>
  <si>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</si>
  <si>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</si>
  <si>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</si>
  <si>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</si>
  <si>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</si>
  <si>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</si>
  <si>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</si>
  <si>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</si>
  <si>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</si>
  <si>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</si>
  <si>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</si>
  <si>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</si>
  <si>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</si>
  <si>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</si>
  <si>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</si>
  <si>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</si>
  <si>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</si>
  <si>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</si>
  <si>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</si>
  <si>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</si>
  <si>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</si>
  <si>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</si>
  <si>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</si>
  <si>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</si>
  <si>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</si>
  <si>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</si>
  <si>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</si>
  <si>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</si>
  <si>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</si>
  <si>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</si>
  <si>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</si>
  <si>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</si>
  <si>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</si>
  <si>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</si>
  <si>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</si>
  <si>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</si>
  <si>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</si>
  <si>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</si>
  <si>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</si>
  <si>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</si>
  <si>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</si>
  <si>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</si>
  <si>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</si>
  <si>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</si>
  <si>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</si>
  <si>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</si>
  <si>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</si>
  <si>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</si>
  <si>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</si>
  <si>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</si>
  <si>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</si>
  <si>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</si>
  <si>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</si>
  <si>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</si>
  <si>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</si>
  <si>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</si>
  <si>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</si>
  <si>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</si>
  <si>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</si>
  <si>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</si>
  <si>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</si>
  <si>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</si>
  <si>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</si>
  <si>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</si>
  <si>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</si>
  <si>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</si>
  <si>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</si>
  <si>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</si>
  <si>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</si>
  <si>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</si>
  <si>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</si>
  <si>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</si>
  <si>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</si>
  <si>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</si>
  <si>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</si>
  <si>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</si>
  <si>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</si>
  <si>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</si>
  <si>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</si>
  <si>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</si>
  <si>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</si>
  <si>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</si>
  <si>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</si>
  <si>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</si>
  <si>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</si>
  <si>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</si>
  <si>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</si>
  <si>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</si>
  <si>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</si>
  <si>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</si>
  <si>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</si>
  <si>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</si>
  <si>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</si>
  <si>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</si>
  <si>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</si>
  <si>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</si>
  <si>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</si>
  <si>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</si>
  <si>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</si>
  <si>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</si>
  <si>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</si>
  <si>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</si>
  <si>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</si>
  <si>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</si>
  <si>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</si>
  <si>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</si>
  <si>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</si>
  <si>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</si>
  <si>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</si>
  <si>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</si>
  <si>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</si>
  <si>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</si>
  <si>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</si>
  <si>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</si>
  <si>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</si>
  <si>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</si>
  <si>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</si>
  <si>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</si>
  <si>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</si>
  <si>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</si>
  <si>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</si>
  <si>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</si>
  <si>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</si>
  <si>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</si>
  <si>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</si>
  <si>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</si>
  <si>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</si>
  <si>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</si>
  <si>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</si>
  <si>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</si>
  <si>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</si>
  <si>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</si>
  <si>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</si>
  <si>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</si>
  <si>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</si>
  <si>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</si>
  <si>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</si>
  <si>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</si>
  <si>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</si>
  <si>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</si>
  <si>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</si>
  <si>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</si>
  <si>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</si>
  <si>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</si>
  <si>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</si>
  <si>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</si>
  <si>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</si>
  <si>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</si>
  <si>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</si>
  <si>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</si>
  <si>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</si>
  <si>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</si>
  <si>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</si>
  <si>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</si>
  <si>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</si>
  <si>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</si>
  <si>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</si>
  <si>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</si>
  <si>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</si>
  <si>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</si>
  <si>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</si>
  <si>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</si>
  <si>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</si>
  <si>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</si>
  <si>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</si>
  <si>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</si>
  <si>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</si>
  <si>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</si>
  <si>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</si>
  <si>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</si>
  <si>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</si>
  <si>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</si>
  <si>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</si>
  <si>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</si>
  <si>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</si>
  <si>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</si>
  <si>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</si>
  <si>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</si>
  <si>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</si>
  <si>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</si>
  <si>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</si>
  <si>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</si>
  <si>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</si>
  <si>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</si>
  <si>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</si>
  <si>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</si>
  <si>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</si>
  <si>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</si>
  <si>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</si>
  <si>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</si>
  <si>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</si>
  <si>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</si>
  <si>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</si>
  <si>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</si>
  <si>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</si>
  <si>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</si>
  <si>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</si>
  <si>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</si>
  <si>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</si>
  <si>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</si>
  <si>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</si>
  <si>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</si>
  <si>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</si>
  <si>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</si>
  <si>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</si>
  <si>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</si>
  <si>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</si>
  <si>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</si>
  <si>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</si>
  <si>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</si>
  <si>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</si>
  <si>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</si>
  <si>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</si>
  <si>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</si>
  <si>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</si>
  <si>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</si>
  <si>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</si>
  <si>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</si>
  <si>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</si>
  <si>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</si>
  <si>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</si>
  <si>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</si>
  <si>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</si>
  <si>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</si>
  <si>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</si>
  <si>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</si>
  <si>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</si>
  <si>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</si>
  <si>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</si>
  <si>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</si>
  <si>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</si>
  <si>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</si>
  <si>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</si>
  <si>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</si>
  <si>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</si>
  <si>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</si>
  <si>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</si>
  <si>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</si>
  <si>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</si>
  <si>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</si>
  <si>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</si>
  <si>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</si>
  <si>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</si>
  <si>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</si>
  <si>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</si>
  <si>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</si>
  <si>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</si>
  <si>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</si>
  <si>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</si>
  <si>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</si>
  <si>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</si>
  <si>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</si>
  <si>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</si>
  <si>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</si>
  <si>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</si>
  <si>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</si>
  <si>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</si>
  <si>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</si>
  <si>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</si>
  <si>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</si>
  <si>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</si>
  <si>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</si>
  <si>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</si>
  <si>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</si>
  <si>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</si>
  <si>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</si>
  <si>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</si>
  <si>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</si>
  <si>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</si>
  <si>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</si>
  <si>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</si>
  <si>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</si>
  <si>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</si>
  <si>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</si>
  <si>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</si>
  <si>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</si>
  <si>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</si>
  <si>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</si>
  <si>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</si>
  <si>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</si>
  <si>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</si>
  <si>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</si>
  <si>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</si>
  <si>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</si>
  <si>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</si>
  <si>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</si>
  <si>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</si>
  <si>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</si>
  <si>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</si>
  <si>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</si>
  <si>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</si>
  <si>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</si>
  <si>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</si>
  <si>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</si>
  <si>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</si>
  <si>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</si>
  <si>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</si>
  <si>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</si>
  <si>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</si>
  <si>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</si>
  <si>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</si>
  <si>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</si>
  <si>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</si>
  <si>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</si>
  <si>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</si>
  <si>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</si>
  <si>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</si>
  <si>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</si>
  <si>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</si>
  <si>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</si>
  <si>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</si>
  <si>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</si>
  <si>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</si>
  <si>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</si>
  <si>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</si>
  <si>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</si>
  <si>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</si>
  <si>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</si>
  <si>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</si>
  <si>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</si>
  <si>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</si>
  <si>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</si>
  <si>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</si>
  <si>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</si>
  <si>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</si>
  <si>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</si>
  <si>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</si>
  <si>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</si>
  <si>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</si>
  <si>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</si>
  <si>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</si>
  <si>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</si>
  <si>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</si>
  <si>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</si>
  <si>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</si>
  <si>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</si>
  <si>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</si>
  <si>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</si>
  <si>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</si>
  <si>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</si>
  <si>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</si>
  <si>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</si>
  <si>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</si>
  <si>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</si>
  <si>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</si>
  <si>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</si>
  <si>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</si>
  <si>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</si>
  <si>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</si>
  <si>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</si>
  <si>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</si>
  <si>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</si>
  <si>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</si>
  <si>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</si>
  <si>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</si>
  <si>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</si>
  <si>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</si>
  <si>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</si>
  <si>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</si>
  <si>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</si>
  <si>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</si>
  <si>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</si>
  <si>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</si>
  <si>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</si>
  <si>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</si>
  <si>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</si>
  <si>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</si>
  <si>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</si>
  <si>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</si>
  <si>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</si>
  <si>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</si>
  <si>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</si>
  <si>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</si>
  <si>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</si>
  <si>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</si>
  <si>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</si>
  <si>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</si>
  <si>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</si>
  <si>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</si>
  <si>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</si>
  <si>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</si>
  <si>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</si>
  <si>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</si>
  <si>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</si>
  <si>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</si>
  <si>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</si>
  <si>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</si>
  <si>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</si>
  <si>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</si>
  <si>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</si>
  <si>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</si>
  <si>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</si>
  <si>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</si>
  <si>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</si>
  <si>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</si>
  <si>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</si>
  <si>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</si>
  <si>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</si>
  <si>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</si>
  <si>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</si>
  <si>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</si>
  <si>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</si>
  <si>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</si>
  <si>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</si>
  <si>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</si>
  <si>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</si>
  <si>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</si>
  <si>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</si>
  <si>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</si>
  <si>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</si>
  <si>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</si>
  <si>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</si>
  <si>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</si>
  <si>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</si>
  <si>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</si>
  <si>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</si>
  <si>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</si>
  <si>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</si>
  <si>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</si>
  <si>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</si>
  <si>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</si>
  <si>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</si>
  <si>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</si>
  <si>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</si>
  <si>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</si>
  <si>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</si>
  <si>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</si>
  <si>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</si>
  <si>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</si>
  <si>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</si>
  <si>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</si>
  <si>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</si>
  <si>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</si>
  <si>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</si>
  <si>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</si>
  <si>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</si>
  <si>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</si>
  <si>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</si>
  <si>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</si>
  <si>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</si>
  <si>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</si>
  <si>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</si>
  <si>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</si>
  <si>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</si>
  <si>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</si>
  <si>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</si>
  <si>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</si>
  <si>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</si>
  <si>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</si>
  <si>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</si>
  <si>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</si>
  <si>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</si>
  <si>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</si>
  <si>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</si>
  <si>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</si>
  <si>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</si>
  <si>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</si>
  <si>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</si>
  <si>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</si>
  <si>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</si>
  <si>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</si>
  <si>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</si>
  <si>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</si>
  <si>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</si>
  <si>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</si>
  <si>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</si>
  <si>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</si>
  <si>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</si>
  <si>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</si>
  <si>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</si>
  <si>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</si>
  <si>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</si>
  <si>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</si>
  <si>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</si>
  <si>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</si>
  <si>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</si>
  <si>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</si>
  <si>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</si>
  <si>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</si>
  <si>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</si>
  <si>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</si>
  <si>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</si>
  <si>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</si>
  <si>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</si>
  <si>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</si>
  <si>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</si>
  <si>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</si>
  <si>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</si>
  <si>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</si>
  <si>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</si>
  <si>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</si>
  <si>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</si>
  <si>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</si>
  <si>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</si>
  <si>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</si>
  <si>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</si>
  <si>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</si>
  <si>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</si>
  <si>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</si>
  <si>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</si>
  <si>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</si>
  <si>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</si>
  <si>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</si>
  <si>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</si>
  <si>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</si>
  <si>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</si>
  <si>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</si>
  <si>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</si>
  <si>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</si>
  <si>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</si>
  <si>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</si>
  <si>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</si>
  <si>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</si>
  <si>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</si>
  <si>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</si>
  <si>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</si>
  <si>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</si>
  <si>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</si>
  <si>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</si>
  <si>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</si>
  <si>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</si>
  <si>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</si>
  <si>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</si>
  <si>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</si>
  <si>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</si>
  <si>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</si>
  <si>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</si>
  <si>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</si>
  <si>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</si>
  <si>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</si>
  <si>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</si>
  <si>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</si>
  <si>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</si>
  <si>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</si>
  <si>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</si>
  <si>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</si>
  <si>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</si>
  <si>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</si>
  <si>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</si>
  <si>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</si>
  <si>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</si>
  <si>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</si>
  <si>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</si>
  <si>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</si>
  <si>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</si>
  <si>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</si>
  <si>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</si>
  <si>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</si>
  <si>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</si>
  <si>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</si>
  <si>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</si>
  <si>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</si>
  <si>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</si>
  <si>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</si>
  <si>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</si>
  <si>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</si>
  <si>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</si>
  <si>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</si>
  <si>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</si>
  <si>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</si>
  <si>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</si>
  <si>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</si>
  <si>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</si>
  <si>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</si>
  <si>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</si>
  <si>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</si>
  <si>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</si>
  <si>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</si>
  <si>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</si>
  <si>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</si>
  <si>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</si>
  <si>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</si>
  <si>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</si>
  <si>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</si>
  <si>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</si>
  <si>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</si>
  <si>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</si>
  <si>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</si>
  <si>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</si>
  <si>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</si>
  <si>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</si>
  <si>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</si>
  <si>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</si>
  <si>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</si>
  <si>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</si>
  <si>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</si>
  <si>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</si>
  <si>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</si>
  <si>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</si>
  <si>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</si>
  <si>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</si>
  <si>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</si>
  <si>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</si>
  <si>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</si>
  <si>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</si>
  <si>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</si>
  <si>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</si>
  <si>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</si>
  <si>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</si>
  <si>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</si>
  <si>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</si>
  <si>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</si>
  <si>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</si>
  <si>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</si>
  <si>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</si>
  <si>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</si>
  <si>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</si>
  <si>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</si>
  <si>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</si>
  <si>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</si>
  <si>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</si>
  <si>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</si>
  <si>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</si>
  <si>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</si>
  <si>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</si>
  <si>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</si>
  <si>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</si>
  <si>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</si>
  <si>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</si>
  <si>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</si>
  <si>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</si>
  <si>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</si>
  <si>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</si>
  <si>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</si>
  <si>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</si>
  <si>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</si>
  <si>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</si>
  <si>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</si>
  <si>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</si>
  <si>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</si>
  <si>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</si>
  <si>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</si>
  <si>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</si>
  <si>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</si>
  <si>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</si>
  <si>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</si>
  <si>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</si>
  <si>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</si>
  <si>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</si>
  <si>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</si>
  <si>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</si>
  <si>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</si>
  <si>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</si>
  <si>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</si>
  <si>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</si>
  <si>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</si>
  <si>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</si>
  <si>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</si>
  <si>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</si>
  <si>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</si>
  <si>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</si>
  <si>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</si>
  <si>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</si>
  <si>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</si>
  <si>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</si>
  <si>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</si>
  <si>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</si>
  <si>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</si>
  <si>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</si>
  <si>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</si>
  <si>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</si>
  <si>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</si>
  <si>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</si>
  <si>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</si>
  <si>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</si>
  <si>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</si>
  <si>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</si>
  <si>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</si>
  <si>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</si>
  <si>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</si>
  <si>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</si>
  <si>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</si>
  <si>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</si>
  <si>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</si>
  <si>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</si>
  <si>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</si>
  <si>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</si>
  <si>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</si>
  <si>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</si>
  <si>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</si>
  <si>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</si>
  <si>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</si>
  <si>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</si>
  <si>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</si>
  <si>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</si>
  <si>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</si>
  <si>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</si>
  <si>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</si>
  <si>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</si>
  <si>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</si>
  <si>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</si>
  <si>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</si>
  <si>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</si>
  <si>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</si>
  <si>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</si>
  <si>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</si>
  <si>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</si>
  <si>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</si>
  <si>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</si>
  <si>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</si>
  <si>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</si>
  <si>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</si>
  <si>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</si>
  <si>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</si>
  <si>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</si>
  <si>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</si>
  <si>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</si>
  <si>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</si>
  <si>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</si>
  <si>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</si>
  <si>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</si>
  <si>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</si>
  <si>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</si>
  <si>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</si>
  <si>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</si>
  <si>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</si>
  <si>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</si>
  <si>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</si>
  <si>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</si>
  <si>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</si>
  <si>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</si>
  <si>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</si>
  <si>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</si>
  <si>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</si>
  <si>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</si>
  <si>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</si>
  <si>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</si>
  <si>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</si>
  <si>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</si>
  <si>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</si>
  <si>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</si>
  <si>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</si>
  <si>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</si>
  <si>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</si>
  <si>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</si>
  <si>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</si>
  <si>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</si>
  <si>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</si>
  <si>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</si>
  <si>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</si>
  <si>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</si>
  <si>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</si>
  <si>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</si>
  <si>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</si>
  <si>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</si>
  <si>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</si>
  <si>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</si>
  <si>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</si>
  <si>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</si>
  <si>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</si>
  <si>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</si>
  <si>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</si>
  <si>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</si>
  <si>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</si>
  <si>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</si>
  <si>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</si>
  <si>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</si>
  <si>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</si>
  <si>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</si>
  <si>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</si>
  <si>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</si>
  <si>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</si>
  <si>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</si>
  <si>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</si>
  <si>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</si>
  <si>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</si>
  <si>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</si>
  <si>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</si>
  <si>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</si>
  <si>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</si>
  <si>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</si>
  <si>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</si>
  <si>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</si>
  <si>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</si>
  <si>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</si>
  <si>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</si>
  <si>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</si>
  <si>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</si>
  <si>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</si>
  <si>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</si>
  <si>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</si>
  <si>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</si>
  <si>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</si>
  <si>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</si>
  <si>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</si>
  <si>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</si>
  <si>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</si>
  <si>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</si>
  <si>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</si>
  <si>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</si>
  <si>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</si>
  <si>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</si>
  <si>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</si>
  <si>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</si>
  <si>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</si>
  <si>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</si>
  <si>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</si>
  <si>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</si>
  <si>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</si>
  <si>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</si>
  <si>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</si>
  <si>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</si>
  <si>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</si>
  <si>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</si>
  <si>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</si>
  <si>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</si>
  <si>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</si>
  <si>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</si>
  <si>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</si>
  <si>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</si>
  <si>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</si>
  <si>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</si>
  <si>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</si>
  <si>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</si>
  <si>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</si>
  <si>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</si>
  <si>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</si>
  <si>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</si>
  <si>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</si>
  <si>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</si>
  <si>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</si>
  <si>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</si>
  <si>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</si>
  <si>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</si>
  <si>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</si>
  <si>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</si>
  <si>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</si>
  <si>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</si>
  <si>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</si>
  <si>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</si>
  <si>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</si>
  <si>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</si>
  <si>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</si>
  <si>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</si>
  <si>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</si>
  <si>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</si>
  <si>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</si>
  <si>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</si>
  <si>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</si>
  <si>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</si>
  <si>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</si>
  <si>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</si>
  <si>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</si>
  <si>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</si>
  <si>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</si>
  <si>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</si>
  <si>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</si>
  <si>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</si>
  <si>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</si>
  <si>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</si>
  <si>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</si>
  <si>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</si>
  <si>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</si>
  <si>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</si>
  <si>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</si>
  <si>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</si>
  <si>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</si>
  <si>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</si>
  <si>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</si>
  <si>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</si>
  <si>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</si>
  <si>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</si>
  <si>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</si>
  <si>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</si>
  <si>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</si>
  <si>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</si>
  <si>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</si>
  <si>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</si>
  <si>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</si>
  <si>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</si>
  <si>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</si>
  <si>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</si>
  <si>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</si>
  <si>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</si>
  <si>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</si>
  <si>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</si>
  <si>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</si>
  <si>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</si>
  <si>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</si>
  <si>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</si>
  <si>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</si>
  <si>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</si>
  <si>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</si>
  <si>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</si>
  <si>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</si>
  <si>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</si>
  <si>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</si>
  <si>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</si>
  <si>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</si>
  <si>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</si>
  <si>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</si>
  <si>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</si>
  <si>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</si>
  <si>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</si>
  <si>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</si>
  <si>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</si>
  <si>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</si>
  <si>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</si>
  <si>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</si>
  <si>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</si>
  <si>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</si>
  <si>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</si>
  <si>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</si>
  <si>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</si>
  <si>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</si>
  <si>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</si>
  <si>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</si>
  <si>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</si>
  <si>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</si>
  <si>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</si>
  <si>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</si>
  <si>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</si>
  <si>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</si>
  <si>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</si>
  <si>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</si>
  <si>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</si>
  <si>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</si>
  <si>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</si>
  <si>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</si>
  <si>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</si>
  <si>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</si>
  <si>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</si>
  <si>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</si>
  <si>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</si>
  <si>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</si>
  <si>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</si>
  <si>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</si>
  <si>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</si>
  <si>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</si>
  <si>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</si>
  <si>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</si>
  <si>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</si>
  <si>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</si>
  <si>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</si>
  <si>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</si>
  <si>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</si>
  <si>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</si>
  <si>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</si>
  <si>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</si>
  <si>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</si>
  <si>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</si>
  <si>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</si>
  <si>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</si>
  <si>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</si>
  <si>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</si>
  <si>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</si>
  <si>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</si>
  <si>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</si>
  <si>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</si>
  <si>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</si>
  <si>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</si>
  <si>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</si>
  <si>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</si>
  <si>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</si>
  <si>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</si>
  <si>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</si>
  <si>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</si>
  <si>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</si>
  <si>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</si>
  <si>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</si>
  <si>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</si>
  <si>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</si>
  <si>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</si>
  <si>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</si>
  <si>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</si>
  <si>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</si>
  <si>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</si>
  <si>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</si>
  <si>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</si>
  <si>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</si>
  <si>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</si>
  <si>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</si>
  <si>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</si>
  <si>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</si>
  <si>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</si>
  <si>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</si>
  <si>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</si>
  <si>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</si>
  <si>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</si>
  <si>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</si>
  <si>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</si>
  <si>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</si>
  <si>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</si>
  <si>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</si>
  <si>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</si>
  <si>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</si>
  <si>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</si>
  <si>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</si>
  <si>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</si>
  <si>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</si>
  <si>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</si>
  <si>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</si>
  <si>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</si>
  <si>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</si>
  <si>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</si>
  <si>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</si>
  <si>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</si>
  <si>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</si>
  <si>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</si>
  <si>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</si>
  <si>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</si>
  <si>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</si>
  <si>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</si>
  <si>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</si>
  <si>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</si>
  <si>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</si>
  <si>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</si>
  <si>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</si>
  <si>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</si>
  <si>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</si>
  <si>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</si>
  <si>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</si>
  <si>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</si>
  <si>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</si>
  <si>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</si>
  <si>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</si>
  <si>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</si>
  <si>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</si>
  <si>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</si>
  <si>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</si>
  <si>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</si>
  <si>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</si>
  <si>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</si>
  <si>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</si>
  <si>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</si>
  <si>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</si>
  <si>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</si>
  <si>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</si>
  <si>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</si>
  <si>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</si>
  <si>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</si>
  <si>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</si>
  <si>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</si>
  <si>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</si>
  <si>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</si>
  <si>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</si>
  <si>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</si>
  <si>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</si>
  <si>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</si>
  <si>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</si>
  <si>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</si>
  <si>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</si>
  <si>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</si>
  <si>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</si>
  <si>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</si>
  <si>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</si>
  <si>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</si>
  <si>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</si>
  <si>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</si>
  <si>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</si>
  <si>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</si>
  <si>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</si>
  <si>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</si>
  <si>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</si>
  <si>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</si>
  <si>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</si>
  <si>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</si>
  <si>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</si>
  <si>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</si>
  <si>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</si>
  <si>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</si>
  <si>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</si>
  <si>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</si>
  <si>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</si>
  <si>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</si>
  <si>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</si>
  <si>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</si>
  <si>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</si>
  <si>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</si>
  <si>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</si>
  <si>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</si>
  <si>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</si>
  <si>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</si>
  <si>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</si>
  <si>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</si>
  <si>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</si>
  <si>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</si>
  <si>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</si>
  <si>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</si>
  <si>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</si>
  <si>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</si>
  <si>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</si>
  <si>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</si>
  <si>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</si>
  <si>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</si>
  <si>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</si>
  <si>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</si>
  <si>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</si>
  <si>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</si>
  <si>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</si>
  <si>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</si>
  <si>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</si>
  <si>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</si>
  <si>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</si>
  <si>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</si>
  <si>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</si>
  <si>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</si>
  <si>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</si>
  <si>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</si>
  <si>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</si>
  <si>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</si>
  <si>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</si>
  <si>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</si>
  <si>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</si>
  <si>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</si>
  <si>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</si>
  <si>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</si>
  <si>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</si>
  <si>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</si>
  <si>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</si>
  <si>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</si>
  <si>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</si>
  <si>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</si>
  <si>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</si>
  <si>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</si>
  <si>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</si>
  <si>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</si>
  <si>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</si>
  <si>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</si>
  <si>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</si>
  <si>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</si>
  <si>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</si>
  <si>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</si>
  <si>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</si>
  <si>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</si>
  <si>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</si>
  <si>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</si>
  <si>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</si>
  <si>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</si>
  <si>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</si>
  <si>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</si>
  <si>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</si>
  <si>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</si>
  <si>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</si>
  <si>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</si>
  <si>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</si>
  <si>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</si>
  <si>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</si>
  <si>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</si>
  <si>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</si>
  <si>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</si>
  <si>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</si>
  <si>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</si>
  <si>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</si>
  <si>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</si>
  <si>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</si>
  <si>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</si>
  <si>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</si>
  <si>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</si>
  <si>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</si>
  <si>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</si>
  <si>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</si>
  <si>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</si>
  <si>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</si>
  <si>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</si>
  <si>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</si>
  <si>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</si>
  <si>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</si>
  <si>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</si>
  <si>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</si>
  <si>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</si>
  <si>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</si>
  <si>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</si>
  <si>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</si>
  <si>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</si>
  <si>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</si>
  <si>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</si>
  <si>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</si>
  <si>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</si>
  <si>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</si>
  <si>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</si>
  <si>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</si>
  <si>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</si>
  <si>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</si>
  <si>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</si>
  <si>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</si>
  <si>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</si>
  <si>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</si>
  <si>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</si>
  <si>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</si>
  <si>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</si>
  <si>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</si>
  <si>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</si>
  <si>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</si>
  <si>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</si>
  <si>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</si>
  <si>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</si>
  <si>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</si>
  <si>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</si>
  <si>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</si>
  <si>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</si>
  <si>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</si>
  <si>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</si>
  <si>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</si>
  <si>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</si>
  <si>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</si>
  <si>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</si>
  <si>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</si>
  <si>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</si>
  <si>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</si>
  <si>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</si>
  <si>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</si>
  <si>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</si>
  <si>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</si>
  <si>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</si>
  <si>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</si>
  <si>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</si>
  <si>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</si>
  <si>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</si>
  <si>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</si>
  <si>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</si>
  <si>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</si>
  <si>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</si>
  <si>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</si>
  <si>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</si>
  <si>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</si>
  <si>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</si>
  <si>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</si>
  <si>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</si>
  <si>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</si>
  <si>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</si>
  <si>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</si>
  <si>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</si>
  <si>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</si>
  <si>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</si>
  <si>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</si>
  <si>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</si>
  <si>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</si>
  <si>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</si>
  <si>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</si>
  <si>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</si>
  <si>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</si>
  <si>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</si>
  <si>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</si>
  <si>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</si>
  <si>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</si>
  <si>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</si>
  <si>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</si>
  <si>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</si>
  <si>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</si>
  <si>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</si>
  <si>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</si>
  <si>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</si>
  <si>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</si>
  <si>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</si>
  <si>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</si>
  <si>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</si>
  <si>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</si>
  <si>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</si>
  <si>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</si>
  <si>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</si>
  <si>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</si>
  <si>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</si>
  <si>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</si>
  <si>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</si>
  <si>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</si>
  <si>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</si>
  <si>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</si>
  <si>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</si>
  <si>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</si>
  <si>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</si>
  <si>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</si>
  <si>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</si>
  <si>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</si>
  <si>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</si>
  <si>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</si>
  <si>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</si>
  <si>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</si>
  <si>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</si>
  <si>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</si>
  <si>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</si>
  <si>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</si>
  <si>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</si>
  <si>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</si>
  <si>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</si>
  <si>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</si>
  <si>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</si>
  <si>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</si>
  <si>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</si>
  <si>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</si>
  <si>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</si>
  <si>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</si>
  <si>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</si>
  <si>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</si>
  <si>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</si>
  <si>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</si>
  <si>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</si>
  <si>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</si>
  <si>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</si>
  <si>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</si>
  <si>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</si>
  <si>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</si>
  <si>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</si>
  <si>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</si>
  <si>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</si>
  <si>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</si>
  <si>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</si>
  <si>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</si>
  <si>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</si>
  <si>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</si>
  <si>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</si>
  <si>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</si>
  <si>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</si>
  <si>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</si>
  <si>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</si>
  <si>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</si>
  <si>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</si>
  <si>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</si>
  <si>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</si>
  <si>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</si>
  <si>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</si>
  <si>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</si>
  <si>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</si>
  <si>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</si>
  <si>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</si>
  <si>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</si>
  <si>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</si>
  <si>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</si>
  <si>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</si>
  <si>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</si>
  <si>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</si>
  <si>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</si>
  <si>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</si>
  <si>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</si>
  <si>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</si>
  <si>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</si>
  <si>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</si>
  <si>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</si>
  <si>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</si>
  <si>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</si>
  <si>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</si>
  <si>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</si>
  <si>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</si>
  <si>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</si>
  <si>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</si>
  <si>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</si>
  <si>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</si>
  <si>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</si>
  <si>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</si>
  <si>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</si>
  <si>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</si>
  <si>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</si>
  <si>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</si>
  <si>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</si>
  <si>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</si>
  <si>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</si>
  <si>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</si>
  <si>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</si>
  <si>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</si>
  <si>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</si>
  <si>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</si>
  <si>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</si>
  <si>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</si>
  <si>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</si>
  <si>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</si>
  <si>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</si>
  <si>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</si>
  <si>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</si>
  <si>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</si>
  <si>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</si>
  <si>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</si>
  <si>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</si>
  <si>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</si>
  <si>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</si>
  <si>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</si>
  <si>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</si>
  <si>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</si>
  <si>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</si>
  <si>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</si>
  <si>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</si>
  <si>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</si>
  <si>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</si>
  <si>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</si>
  <si>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</si>
  <si>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</si>
  <si>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</si>
  <si>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</si>
  <si>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</si>
  <si>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</si>
  <si>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</si>
  <si>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</si>
  <si>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</si>
  <si>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</si>
  <si>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</si>
  <si>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</si>
  <si>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</si>
  <si>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</si>
  <si>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</si>
  <si>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</si>
  <si>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</si>
  <si>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</si>
  <si>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</si>
  <si>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</si>
  <si>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</si>
  <si>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</si>
  <si>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</si>
  <si>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</si>
  <si>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</si>
  <si>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</si>
  <si>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</si>
  <si>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</si>
  <si>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</si>
  <si>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</si>
  <si>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</si>
  <si>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</si>
  <si>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</si>
  <si>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</si>
  <si>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</si>
  <si>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</si>
  <si>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</si>
  <si>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</si>
  <si>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</si>
  <si>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</si>
  <si>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</si>
  <si>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</si>
  <si>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</si>
  <si>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</si>
  <si>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</si>
  <si>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</si>
  <si>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</si>
  <si>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</si>
  <si>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</si>
  <si>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</si>
  <si>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</si>
  <si>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</si>
  <si>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</si>
  <si>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</si>
  <si>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</si>
  <si>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</si>
  <si>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</si>
  <si>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</si>
  <si>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</si>
  <si>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</si>
  <si>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</si>
  <si>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</si>
  <si>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</si>
  <si>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</si>
  <si>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</si>
  <si>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</si>
  <si>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</si>
  <si>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</si>
  <si>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</si>
  <si>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</si>
  <si>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</si>
  <si>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</si>
  <si>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</si>
  <si>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</si>
  <si>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</si>
  <si>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</si>
  <si>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</si>
  <si>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</si>
  <si>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</si>
  <si>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</si>
  <si>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</si>
  <si>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</si>
  <si>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</si>
  <si>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</si>
  <si>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</si>
  <si>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</si>
  <si>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</si>
  <si>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</si>
  <si>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</si>
  <si>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</si>
  <si>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</si>
  <si>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</si>
  <si>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</si>
  <si>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</si>
  <si>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</si>
  <si>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</si>
  <si>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</si>
  <si>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</si>
  <si>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</si>
  <si>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</si>
  <si>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</si>
  <si>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</si>
  <si>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</si>
  <si>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</si>
  <si>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</si>
  <si>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</si>
  <si>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</si>
  <si>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</si>
  <si>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</si>
  <si>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</si>
  <si>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</si>
  <si>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</si>
  <si>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</si>
  <si>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</si>
  <si>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</si>
  <si>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</si>
  <si>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</si>
  <si>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</si>
  <si>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</si>
  <si>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</si>
  <si>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</si>
  <si>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</si>
  <si>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</si>
  <si>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</si>
  <si>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</si>
  <si>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</si>
  <si>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</si>
  <si>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</si>
  <si>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</si>
  <si>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</si>
  <si>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</si>
  <si>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</si>
  <si>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</si>
  <si>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</si>
  <si>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</si>
  <si>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</si>
  <si>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</si>
  <si>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</si>
  <si>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</si>
  <si>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</si>
  <si>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</si>
  <si>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</si>
  <si>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</si>
  <si>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</si>
  <si>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</si>
  <si>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</si>
  <si>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</si>
  <si>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</si>
  <si>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</si>
  <si>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</si>
  <si>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</si>
  <si>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</si>
  <si>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</si>
  <si>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</si>
  <si>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</si>
  <si>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</si>
  <si>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</si>
  <si>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</si>
  <si>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</si>
  <si>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</si>
  <si>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</si>
  <si>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</si>
  <si>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</si>
  <si>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</si>
  <si>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</si>
  <si>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</si>
  <si>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</si>
  <si>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</si>
  <si>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</si>
  <si>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</si>
  <si>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</si>
  <si>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</si>
  <si>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</si>
  <si>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</si>
  <si>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</si>
  <si>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</si>
  <si>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</si>
  <si>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</si>
  <si>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</si>
  <si>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</si>
  <si>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</si>
  <si>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</si>
  <si>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</si>
  <si>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</si>
  <si>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</si>
  <si>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</si>
  <si>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</si>
  <si>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</si>
  <si>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</si>
  <si>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</si>
  <si>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</si>
  <si>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</si>
  <si>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</si>
  <si>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</si>
  <si>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</si>
  <si>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</si>
  <si>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</si>
  <si>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</si>
  <si>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</si>
  <si>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</si>
  <si>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</si>
  <si>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</si>
  <si>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</si>
  <si>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</si>
  <si>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</si>
  <si>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</si>
  <si>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</si>
  <si>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</si>
  <si>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</si>
  <si>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</si>
  <si>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</si>
  <si>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</si>
  <si>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</si>
  <si>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</si>
  <si>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</si>
  <si>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</si>
  <si>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</si>
  <si>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</si>
  <si>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</si>
  <si>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</si>
  <si>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</si>
  <si>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</si>
  <si>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</si>
  <si>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</si>
  <si>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</si>
  <si>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</si>
  <si>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</si>
  <si>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</si>
  <si>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</si>
  <si>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</si>
  <si>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</si>
  <si>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</si>
  <si>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</si>
  <si>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</si>
  <si>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</si>
  <si>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</si>
  <si>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</si>
  <si>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</si>
  <si>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</si>
  <si>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</si>
  <si>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</si>
  <si>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</si>
  <si>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</si>
  <si>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</si>
  <si>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</si>
  <si>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</si>
  <si>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</si>
  <si>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</si>
  <si>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</si>
  <si>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</si>
  <si>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</si>
  <si>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</si>
  <si>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</si>
  <si>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</si>
  <si>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</si>
  <si>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</si>
  <si>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</si>
  <si>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</si>
  <si>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</si>
  <si>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</si>
  <si>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</si>
  <si>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</si>
  <si>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</si>
  <si>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</si>
  <si>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</si>
  <si>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</si>
  <si>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</si>
  <si>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</si>
  <si>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</si>
  <si>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</si>
  <si>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</si>
  <si>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</si>
  <si>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</si>
  <si>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</si>
  <si>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</si>
  <si>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</si>
  <si>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</si>
  <si>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</si>
  <si>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</si>
  <si>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</si>
  <si>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</si>
  <si>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</si>
  <si>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</si>
  <si>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</si>
  <si>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</si>
  <si>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</si>
  <si>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</si>
  <si>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</si>
  <si>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</si>
  <si>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</si>
  <si>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</si>
  <si>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</si>
  <si>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</si>
  <si>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</si>
  <si>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</si>
  <si>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</si>
  <si>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</si>
  <si>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</si>
  <si>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</si>
  <si>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</si>
  <si>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</si>
  <si>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</si>
  <si>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</si>
  <si>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</si>
  <si>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</si>
  <si>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</si>
  <si>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</si>
  <si>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</si>
  <si>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</si>
  <si>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</si>
  <si>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</si>
  <si>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</si>
  <si>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</si>
  <si>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</si>
  <si>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</si>
  <si>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</si>
  <si>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</si>
  <si>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</si>
  <si>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</si>
  <si>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</si>
  <si>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</si>
  <si>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</si>
  <si>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</si>
  <si>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</si>
  <si>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</si>
  <si>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</si>
  <si>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</si>
  <si>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</si>
  <si>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</si>
  <si>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</si>
  <si>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</si>
  <si>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</si>
  <si>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</si>
  <si>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</si>
  <si>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</si>
  <si>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</si>
  <si>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</si>
  <si>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</si>
  <si>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</si>
  <si>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</si>
  <si>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</si>
  <si>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</si>
  <si>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</si>
  <si>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</si>
  <si>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</si>
  <si>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</si>
  <si>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</si>
  <si>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</si>
  <si>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</si>
  <si>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</si>
  <si>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</si>
  <si>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</si>
  <si>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</si>
  <si>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</si>
  <si>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</si>
  <si>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</si>
  <si>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</si>
  <si>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</si>
  <si>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</si>
  <si>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</si>
  <si>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</si>
  <si>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</si>
  <si>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</si>
  <si>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</si>
  <si>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</si>
  <si>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</si>
  <si>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</si>
  <si>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</si>
  <si>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</si>
  <si>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</si>
  <si>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</si>
  <si>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</si>
  <si>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</si>
  <si>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</si>
  <si>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</si>
  <si>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</si>
  <si>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</si>
  <si>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</si>
  <si>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</si>
  <si>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</si>
  <si>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</si>
  <si>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</si>
  <si>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</si>
  <si>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</si>
  <si>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</si>
  <si>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</si>
  <si>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</si>
  <si>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</si>
  <si>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</si>
  <si>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</si>
  <si>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</si>
  <si>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</si>
  <si>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</si>
  <si>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</si>
  <si>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</si>
  <si>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</si>
  <si>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</si>
  <si>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</si>
  <si>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</si>
  <si>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</si>
  <si>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</si>
  <si>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</si>
  <si>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</si>
  <si>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</si>
  <si>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</si>
  <si>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</si>
  <si>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</si>
  <si>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</si>
  <si>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</si>
  <si>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</si>
  <si>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</si>
  <si>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</si>
  <si>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</si>
  <si>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</si>
  <si>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</si>
  <si>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</si>
  <si>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</si>
  <si>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</si>
  <si>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</si>
  <si>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</si>
  <si>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</si>
  <si>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</si>
  <si>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</si>
  <si>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</si>
  <si>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</si>
  <si>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</si>
  <si>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</si>
  <si>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</si>
  <si>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</si>
  <si>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</si>
  <si>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</si>
  <si>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</si>
  <si>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</si>
  <si>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</si>
  <si>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</si>
  <si>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</si>
  <si>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</si>
  <si>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</si>
  <si>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</si>
  <si>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</si>
  <si>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</si>
  <si>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</si>
  <si>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</si>
  <si>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</si>
  <si>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</si>
  <si>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</si>
  <si>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</si>
  <si>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</si>
  <si>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</si>
  <si>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</si>
  <si>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</si>
  <si>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</si>
  <si>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</si>
  <si>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</si>
  <si>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</si>
  <si>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</si>
  <si>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</si>
  <si>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</si>
  <si>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</si>
  <si>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</si>
  <si>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</si>
  <si>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</si>
  <si>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</si>
  <si>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</si>
  <si>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</si>
  <si>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</si>
  <si>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</si>
  <si>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</si>
  <si>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</si>
  <si>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</si>
  <si>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</si>
  <si>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</si>
  <si>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</si>
  <si>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</si>
  <si>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</si>
  <si>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</si>
  <si>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</si>
  <si>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</si>
  <si>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</si>
  <si>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</si>
  <si>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</si>
  <si>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</si>
  <si>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</si>
  <si>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</si>
  <si>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</si>
  <si>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</si>
  <si>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</si>
  <si>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</si>
  <si>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</si>
  <si>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</si>
  <si>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</si>
  <si>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</si>
  <si>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</si>
  <si>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</si>
  <si>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</si>
  <si>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</si>
  <si>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</si>
  <si>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</si>
  <si>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</si>
  <si>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</si>
  <si>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</si>
  <si>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</si>
  <si>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</si>
  <si>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</si>
  <si>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</si>
  <si>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</si>
  <si>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</si>
  <si>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</si>
  <si>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</si>
  <si>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</si>
  <si>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</si>
  <si>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</si>
  <si>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</si>
  <si>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</si>
  <si>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</si>
  <si>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</si>
  <si>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</si>
  <si>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</si>
  <si>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</si>
  <si>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</si>
  <si>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</si>
  <si>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</si>
  <si>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</si>
  <si>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</si>
  <si>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</si>
  <si>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</si>
  <si>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</si>
  <si>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</si>
  <si>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</si>
  <si>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</si>
  <si>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</si>
  <si>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</si>
  <si>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</si>
  <si>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</si>
  <si>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</si>
  <si>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</si>
  <si>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</si>
  <si>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</si>
  <si>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</si>
  <si>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</si>
  <si>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</si>
  <si>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</si>
  <si>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</si>
  <si>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</si>
  <si>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</si>
  <si>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</si>
  <si>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</si>
  <si>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</si>
  <si>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</si>
  <si>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</si>
  <si>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</si>
  <si>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</si>
  <si>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</si>
  <si>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</si>
  <si>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</si>
  <si>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</si>
  <si>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</si>
  <si>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</si>
  <si>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</si>
  <si>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</si>
  <si>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</si>
  <si>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</si>
  <si>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</si>
  <si>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</si>
  <si>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</si>
  <si>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</si>
  <si>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</si>
  <si>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</si>
  <si>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</si>
  <si>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</si>
  <si>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</si>
  <si>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</si>
  <si>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</si>
  <si>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</si>
  <si>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</si>
  <si>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</si>
  <si>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</si>
  <si>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</si>
  <si>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</si>
  <si>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</si>
  <si>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</si>
  <si>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</si>
  <si>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</si>
  <si>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</si>
  <si>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</si>
  <si>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</si>
  <si>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</si>
  <si>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</si>
  <si>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</si>
  <si>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</si>
  <si>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</si>
  <si>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</si>
  <si>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</si>
  <si>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</si>
  <si>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</si>
  <si>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</si>
  <si>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</si>
  <si>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</si>
  <si>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</si>
  <si>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</si>
  <si>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</si>
  <si>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</si>
  <si>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</si>
  <si>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</si>
  <si>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</si>
  <si>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</si>
  <si>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</si>
  <si>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</si>
  <si>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</si>
  <si>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</si>
  <si>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</si>
  <si>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</si>
  <si>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</si>
  <si>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</si>
  <si>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</si>
  <si>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</si>
  <si>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</si>
  <si>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</si>
  <si>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</si>
  <si>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</si>
  <si>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</si>
  <si>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</si>
  <si>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</si>
  <si>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</si>
  <si>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</si>
  <si>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</si>
  <si>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</si>
  <si>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</si>
  <si>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</si>
  <si>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</si>
  <si>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</si>
  <si>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</si>
  <si>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</si>
  <si>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</si>
  <si>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</si>
  <si>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</si>
  <si>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</si>
  <si>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</si>
  <si>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</si>
  <si>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</si>
  <si>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</si>
  <si>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</si>
  <si>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</si>
  <si>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</si>
  <si>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</si>
  <si>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</si>
  <si>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</si>
  <si>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</si>
  <si>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</si>
  <si>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</si>
  <si>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</si>
  <si>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</si>
  <si>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</si>
  <si>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</si>
  <si>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</si>
  <si>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</si>
  <si>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</si>
  <si>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</si>
  <si>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</si>
  <si>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</si>
  <si>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</si>
  <si>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</si>
  <si>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</si>
  <si>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</si>
  <si>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</si>
  <si>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</si>
  <si>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</si>
  <si>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</si>
  <si>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</si>
  <si>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</si>
  <si>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</si>
  <si>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</si>
  <si>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</si>
  <si>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</si>
  <si>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</si>
  <si>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</si>
  <si>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</si>
  <si>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</si>
  <si>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</si>
  <si>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</si>
  <si>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</si>
  <si>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</si>
  <si>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</si>
  <si>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</si>
  <si>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</si>
  <si>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</si>
  <si>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</si>
  <si>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</si>
  <si>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</si>
  <si>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</si>
  <si>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</si>
  <si>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</si>
  <si>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</si>
  <si>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</si>
  <si>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</si>
  <si>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</si>
  <si>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</si>
  <si>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</si>
  <si>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</si>
  <si>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</si>
  <si>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</si>
  <si>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</si>
  <si>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</si>
  <si>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</si>
  <si>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</si>
  <si>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</si>
  <si>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</si>
  <si>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</si>
  <si>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</si>
  <si>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</si>
  <si>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</si>
  <si>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</si>
  <si>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</si>
  <si>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</si>
  <si>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</si>
  <si>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</si>
  <si>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</si>
  <si>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</si>
  <si>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</si>
  <si>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</si>
  <si>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</si>
  <si>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</si>
  <si>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</si>
  <si>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</si>
  <si>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</si>
  <si>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</si>
  <si>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</si>
  <si>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</si>
  <si>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</si>
  <si>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</si>
  <si>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</si>
  <si>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</si>
  <si>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</si>
  <si>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</si>
  <si>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</si>
  <si>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</si>
  <si>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</si>
  <si>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</si>
  <si>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</si>
  <si>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</si>
  <si>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</si>
  <si>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</si>
  <si>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</si>
  <si>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</si>
  <si>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</si>
  <si>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</si>
  <si>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</si>
  <si>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</si>
  <si>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</si>
  <si>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</si>
  <si>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</si>
  <si>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</si>
  <si>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</si>
  <si>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</si>
  <si>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</si>
  <si>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</si>
  <si>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</si>
  <si>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</si>
  <si>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</si>
  <si>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</si>
  <si>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</si>
  <si>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</si>
  <si>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</si>
  <si>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</si>
  <si>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</si>
  <si>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</si>
  <si>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</si>
  <si>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</si>
  <si>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</si>
  <si>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</si>
  <si>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</si>
  <si>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</si>
  <si>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</si>
  <si>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</si>
  <si>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</si>
  <si>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</si>
  <si>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</si>
  <si>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</si>
  <si>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</si>
  <si>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</si>
  <si>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</si>
  <si>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</si>
  <si>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</si>
  <si>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</si>
  <si>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</si>
  <si>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</si>
  <si>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</si>
  <si>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</si>
  <si>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</si>
  <si>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</si>
  <si>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</si>
  <si>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</si>
  <si>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</si>
  <si>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</si>
  <si>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</si>
  <si>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</si>
  <si>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</si>
  <si>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</si>
  <si>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</si>
  <si>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</si>
  <si>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</si>
  <si>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</si>
  <si>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</si>
  <si>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</si>
  <si>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</si>
  <si>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</si>
  <si>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</si>
  <si>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</si>
  <si>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</si>
  <si>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</si>
  <si>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</si>
  <si>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</si>
  <si>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</si>
  <si>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</si>
  <si>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</si>
  <si>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</si>
  <si>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</si>
  <si>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</si>
  <si>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</si>
  <si>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</si>
  <si>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</si>
  <si>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</si>
  <si>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</si>
  <si>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</si>
  <si>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</si>
  <si>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</si>
  <si>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</si>
  <si>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</si>
  <si>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</si>
  <si>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</si>
  <si>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</si>
  <si>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</si>
  <si>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</si>
  <si>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</si>
  <si>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</si>
  <si>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</si>
  <si>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</si>
  <si>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</si>
  <si>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</si>
  <si>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</si>
  <si>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</si>
  <si>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</si>
  <si>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</si>
  <si>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</si>
  <si>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</si>
  <si>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</si>
  <si>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</si>
  <si>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</si>
  <si>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</si>
  <si>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</si>
  <si>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</si>
  <si>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</si>
  <si>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</si>
  <si>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</si>
  <si>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</si>
  <si>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</si>
  <si>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</si>
  <si>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</si>
  <si>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</si>
  <si>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</si>
  <si>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</si>
  <si>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</si>
  <si>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</si>
  <si>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</si>
  <si>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</si>
  <si>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</si>
  <si>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</si>
  <si>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</si>
  <si>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</si>
  <si>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</si>
  <si>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</si>
  <si>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</si>
  <si>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</si>
  <si>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</si>
  <si>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</si>
  <si>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</si>
  <si>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</si>
  <si>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</si>
  <si>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</si>
  <si>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</si>
  <si>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</si>
  <si>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</si>
  <si>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</si>
  <si>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</si>
  <si>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</si>
  <si>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</si>
  <si>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</si>
  <si>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</si>
  <si>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</si>
  <si>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</si>
  <si>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</si>
  <si>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</si>
  <si>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</si>
  <si>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</si>
  <si>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</si>
  <si>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</si>
  <si>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</si>
  <si>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</si>
  <si>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</si>
  <si>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</si>
  <si>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</si>
  <si>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</si>
  <si>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</si>
  <si>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</si>
  <si>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</si>
  <si>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</si>
  <si>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</si>
  <si>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</si>
  <si>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</si>
  <si>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</si>
  <si>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</si>
  <si>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</si>
  <si>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</si>
  <si>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</si>
  <si>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</si>
  <si>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</si>
  <si>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</si>
  <si>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</si>
  <si>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</si>
  <si>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</si>
  <si>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</si>
  <si>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</si>
  <si>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</si>
  <si>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</si>
  <si>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</si>
  <si>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</si>
  <si>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</si>
  <si>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</si>
  <si>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</si>
  <si>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</si>
  <si>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</si>
  <si>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</si>
  <si>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</si>
  <si>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</si>
  <si>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</si>
  <si>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</si>
  <si>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</si>
  <si>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</si>
  <si>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</si>
  <si>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</si>
  <si>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</si>
  <si>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</si>
  <si>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</si>
  <si>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</si>
  <si>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</si>
  <si>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</si>
  <si>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</si>
  <si>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</si>
  <si>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</si>
  <si>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</si>
  <si>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</si>
  <si>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</si>
  <si>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</si>
  <si>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</si>
  <si>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</si>
  <si>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</si>
  <si>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</si>
  <si>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</si>
  <si>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</si>
  <si>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</si>
  <si>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</si>
  <si>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</si>
  <si>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</si>
  <si>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</si>
  <si>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</si>
  <si>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</si>
  <si>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</si>
  <si>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</si>
  <si>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</si>
  <si>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</si>
  <si>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</si>
  <si>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</si>
  <si>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</si>
  <si>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</si>
  <si>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</si>
  <si>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</si>
  <si>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</si>
  <si>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</si>
  <si>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</si>
  <si>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</si>
  <si>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</si>
  <si>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</si>
  <si>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</si>
  <si>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</si>
  <si>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</si>
  <si>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</si>
  <si>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</si>
  <si>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</si>
  <si>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</si>
  <si>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</si>
  <si>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</si>
  <si>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</si>
  <si>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</si>
  <si>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</si>
  <si>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</si>
  <si>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</si>
  <si>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</si>
  <si>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</si>
  <si>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</si>
  <si>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</si>
  <si>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</si>
  <si>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</si>
  <si>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</si>
  <si>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</si>
  <si>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</si>
  <si>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</si>
  <si>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</si>
  <si>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</si>
  <si>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</si>
  <si>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</si>
  <si>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</si>
  <si>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</si>
  <si>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</si>
  <si>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</si>
  <si>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</si>
  <si>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</si>
  <si>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</si>
  <si>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</si>
  <si>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</si>
  <si>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</si>
  <si>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</si>
  <si>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</si>
  <si>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</si>
  <si>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</si>
  <si>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</si>
  <si>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</si>
  <si>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</si>
  <si>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</si>
  <si>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</si>
  <si>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</si>
  <si>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</si>
  <si>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</si>
  <si>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</si>
  <si>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</si>
  <si>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</si>
  <si>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</si>
  <si>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</si>
  <si>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</si>
  <si>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</si>
  <si>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</si>
  <si>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</si>
  <si>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</si>
  <si>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</si>
  <si>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</si>
  <si>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</si>
  <si>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</si>
  <si>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</si>
  <si>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</si>
  <si>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</si>
  <si>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</si>
  <si>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</si>
  <si>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</si>
  <si>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</si>
  <si>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</si>
  <si>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</si>
  <si>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</si>
  <si>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</si>
  <si>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</si>
  <si>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</si>
  <si>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</si>
  <si>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</si>
  <si>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</si>
  <si>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</si>
  <si>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</si>
  <si>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</si>
  <si>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</si>
  <si>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</si>
  <si>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</si>
  <si>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</si>
  <si>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</si>
  <si>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</si>
  <si>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</si>
  <si>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</si>
  <si>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</si>
  <si>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</si>
  <si>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</si>
  <si>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</si>
  <si>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</si>
  <si>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</si>
  <si>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</si>
  <si>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</si>
  <si>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</si>
  <si>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</si>
  <si>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</si>
  <si>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</si>
  <si>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</si>
  <si>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</si>
  <si>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</si>
  <si>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</si>
  <si>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</si>
  <si>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</si>
  <si>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</si>
  <si>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</si>
  <si>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</si>
  <si>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</si>
  <si>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</si>
  <si>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</si>
  <si>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</si>
  <si>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</si>
  <si>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</si>
  <si>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</si>
  <si>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</si>
  <si>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</si>
  <si>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</si>
  <si>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</si>
  <si>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</si>
  <si>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</si>
  <si>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</si>
  <si>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</si>
  <si>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</si>
  <si>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</si>
  <si>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</si>
  <si>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</si>
  <si>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</si>
  <si>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</si>
  <si>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</si>
  <si>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</si>
  <si>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</si>
  <si>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</si>
  <si>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</si>
  <si>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</si>
  <si>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</si>
  <si>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</si>
  <si>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</si>
  <si>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</si>
  <si>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</si>
  <si>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</si>
  <si>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</si>
  <si>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</si>
  <si>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</si>
  <si>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</si>
  <si>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</si>
  <si>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</si>
  <si>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</si>
  <si>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</si>
  <si>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</si>
  <si>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</si>
  <si>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</si>
  <si>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</si>
  <si>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</si>
  <si>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</si>
  <si>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</si>
  <si>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</si>
  <si>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</si>
  <si>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</si>
  <si>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</si>
  <si>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</si>
  <si>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</si>
  <si>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</si>
  <si>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</si>
  <si>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</si>
  <si>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</si>
  <si>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</si>
  <si>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</si>
  <si>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</si>
  <si>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</si>
  <si>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</si>
  <si>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</si>
  <si>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</si>
  <si>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</si>
  <si>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</si>
  <si>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</si>
  <si>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</si>
  <si>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</si>
  <si>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</si>
  <si>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</si>
  <si>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</si>
  <si>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</si>
  <si>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</si>
  <si>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</si>
  <si>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</si>
  <si>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</si>
  <si>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</si>
  <si>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</si>
  <si>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</si>
  <si>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</si>
  <si>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</si>
  <si>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</si>
  <si>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</si>
  <si>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</si>
  <si>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</si>
  <si>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</si>
  <si>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</si>
  <si>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</si>
  <si>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</si>
  <si>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</si>
  <si>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</si>
  <si>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</si>
  <si>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</si>
  <si>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</si>
  <si>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</si>
  <si>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</si>
  <si>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</si>
  <si>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</si>
  <si>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</si>
  <si>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</si>
  <si>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</si>
  <si>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</si>
  <si>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</si>
  <si>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</si>
  <si>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</si>
  <si>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</si>
  <si>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</si>
  <si>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</si>
  <si>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</si>
  <si>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</si>
  <si>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</si>
  <si>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</si>
  <si>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</si>
  <si>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</si>
  <si>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</si>
  <si>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</si>
  <si>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</si>
  <si>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</si>
  <si>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</si>
  <si>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</si>
  <si>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</si>
  <si>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</si>
  <si>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</si>
  <si>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</si>
  <si>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</si>
  <si>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</si>
  <si>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</si>
  <si>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</si>
  <si>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</si>
  <si>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</si>
  <si>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</si>
  <si>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</si>
  <si>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</si>
  <si>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</si>
  <si>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</si>
  <si>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</si>
  <si>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</si>
  <si>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</si>
  <si>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</si>
  <si>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</si>
  <si>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</si>
  <si>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</si>
  <si>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</si>
  <si>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</si>
  <si>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</si>
  <si>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</si>
  <si>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</si>
  <si>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</si>
  <si>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</si>
  <si>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</si>
  <si>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</si>
  <si>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</si>
  <si>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</si>
  <si>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</si>
  <si>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</si>
  <si>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</si>
  <si>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</si>
  <si>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</si>
  <si>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</si>
  <si>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</si>
  <si>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</si>
  <si>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</si>
  <si>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</si>
  <si>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</si>
  <si>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</si>
  <si>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</si>
  <si>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</si>
  <si>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</si>
  <si>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</si>
  <si>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</si>
  <si>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</si>
  <si>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</si>
  <si>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</si>
  <si>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</si>
  <si>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</si>
  <si>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</si>
  <si>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</si>
  <si>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</si>
  <si>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</si>
  <si>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</si>
  <si>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</si>
  <si>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</si>
  <si>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</si>
  <si>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</si>
  <si>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</si>
  <si>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</si>
  <si>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</si>
  <si>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</si>
  <si>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</si>
  <si>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</si>
  <si>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</si>
  <si>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</si>
  <si>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</si>
  <si>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</si>
  <si>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</si>
  <si>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</si>
  <si>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</si>
  <si>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</si>
  <si>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</si>
  <si>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</si>
  <si>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</si>
  <si>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</si>
  <si>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</si>
  <si>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</si>
  <si>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</si>
  <si>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</si>
  <si>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</si>
  <si>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</si>
  <si>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</si>
  <si>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</si>
  <si>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</si>
  <si>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</si>
  <si>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</si>
  <si>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</si>
  <si>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</si>
  <si>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</si>
  <si>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</si>
  <si>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</si>
  <si>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</si>
  <si>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</si>
  <si>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</si>
  <si>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</si>
  <si>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</si>
  <si>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</si>
  <si>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</si>
  <si>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</si>
  <si>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</si>
  <si>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</si>
  <si>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</si>
  <si>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</si>
  <si>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</si>
  <si>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</si>
  <si>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</si>
  <si>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</si>
  <si>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</si>
  <si>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</si>
  <si>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</si>
  <si>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</si>
  <si>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</si>
  <si>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</si>
  <si>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</si>
  <si>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</si>
  <si>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</si>
  <si>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</si>
  <si>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</si>
  <si>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</si>
  <si>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</si>
  <si>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</si>
  <si>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</si>
  <si>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</si>
  <si>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</si>
  <si>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</si>
  <si>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</si>
  <si>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</si>
  <si>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</si>
  <si>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</si>
  <si>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</si>
  <si>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</si>
  <si>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</si>
  <si>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</si>
  <si>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</si>
  <si>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</si>
  <si>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</si>
  <si>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</si>
  <si>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</si>
  <si>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</si>
  <si>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</si>
  <si>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</si>
  <si>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</si>
  <si>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</si>
  <si>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</si>
  <si>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</si>
  <si>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</si>
  <si>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</si>
  <si>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</si>
  <si>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</si>
  <si>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</si>
  <si>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</si>
  <si>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</si>
  <si>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</si>
  <si>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</si>
  <si>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</si>
  <si>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</si>
  <si>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</si>
  <si>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</si>
  <si>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</si>
  <si>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</si>
  <si>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</si>
  <si>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</si>
  <si>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</si>
  <si>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</si>
  <si>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</si>
  <si>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</si>
  <si>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</si>
  <si>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</si>
  <si>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</si>
  <si>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</si>
  <si>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</si>
  <si>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</si>
  <si>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</si>
  <si>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</si>
  <si>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</si>
  <si>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</si>
  <si>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</si>
  <si>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</si>
  <si>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</si>
  <si>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</si>
  <si>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</si>
  <si>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</si>
  <si>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</si>
  <si>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</si>
  <si>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</si>
  <si>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</si>
  <si>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</si>
  <si>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</si>
  <si>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</si>
  <si>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</si>
  <si>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</si>
  <si>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</si>
  <si>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</si>
  <si>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</si>
  <si>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</si>
  <si>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</si>
  <si>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</si>
  <si>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</si>
  <si>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</si>
  <si>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</si>
  <si>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</si>
  <si>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</si>
  <si>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</si>
  <si>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</si>
  <si>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</si>
  <si>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</si>
  <si>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</si>
  <si>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</si>
  <si>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</si>
  <si>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</si>
  <si>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</si>
  <si>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</si>
  <si>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</si>
  <si>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</si>
  <si>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</si>
  <si>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</si>
  <si>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</si>
  <si>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</si>
  <si>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</si>
  <si>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</si>
  <si>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</si>
  <si>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</si>
  <si>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</si>
  <si>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</si>
  <si>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</si>
  <si>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</si>
  <si>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</si>
  <si>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</si>
  <si>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</si>
  <si>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</si>
  <si>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</si>
  <si>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</si>
  <si>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</si>
  <si>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</si>
  <si>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</si>
  <si>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</si>
  <si>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</si>
  <si>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</si>
  <si>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</si>
  <si>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</si>
  <si>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</si>
  <si>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</si>
  <si>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</si>
  <si>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</si>
  <si>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</si>
  <si>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</si>
  <si>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</si>
  <si>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</si>
  <si>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</si>
  <si>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</si>
  <si>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</si>
  <si>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</si>
  <si>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</si>
  <si>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</si>
  <si>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</si>
  <si>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</si>
  <si>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</si>
  <si>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</si>
  <si>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</si>
  <si>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</si>
  <si>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</si>
  <si>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</si>
  <si>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</si>
  <si>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</si>
  <si>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</si>
  <si>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</si>
  <si>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</si>
  <si>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</si>
  <si>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</si>
  <si>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</si>
  <si>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</si>
  <si>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</si>
  <si>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</si>
  <si>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</si>
  <si>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</si>
  <si>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</si>
  <si>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</si>
  <si>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</si>
  <si>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</si>
  <si>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</si>
  <si>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</si>
  <si>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</si>
  <si>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</si>
  <si>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</si>
  <si>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</si>
  <si>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</si>
  <si>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</si>
  <si>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</si>
  <si>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</si>
  <si>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</si>
  <si>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</si>
  <si>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</si>
  <si>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</si>
  <si>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</si>
  <si>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</si>
  <si>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</si>
  <si>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</si>
  <si>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</si>
  <si>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</si>
  <si>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</si>
  <si>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</si>
  <si>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</si>
  <si>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</si>
  <si>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</si>
  <si>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</si>
  <si>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</si>
  <si>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</si>
  <si>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</si>
  <si>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</si>
  <si>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</si>
  <si>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</si>
  <si>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</si>
  <si>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</si>
  <si>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</si>
  <si>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</si>
  <si>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</si>
  <si>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</si>
  <si>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</si>
  <si>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</si>
  <si>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</si>
  <si>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</si>
  <si>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</si>
  <si>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</si>
  <si>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</si>
  <si>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</si>
  <si>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</si>
  <si>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</si>
  <si>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</si>
  <si>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</si>
  <si>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</si>
  <si>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</si>
  <si>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</si>
  <si>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</si>
  <si>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</si>
  <si>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</si>
  <si>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</si>
  <si>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</si>
  <si>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</si>
  <si>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</si>
  <si>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</si>
  <si>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</si>
  <si>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</si>
  <si>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</si>
  <si>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</si>
  <si>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</si>
  <si>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</si>
  <si>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</si>
  <si>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</si>
  <si>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</si>
  <si>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</si>
  <si>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</si>
  <si>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</si>
  <si>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</si>
  <si>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</si>
  <si>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</si>
  <si>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</si>
  <si>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</si>
  <si>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</si>
  <si>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</si>
  <si>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</si>
  <si>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</si>
  <si>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</si>
  <si>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</si>
  <si>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</si>
  <si>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</si>
  <si>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</si>
  <si>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</si>
  <si>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</si>
  <si>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</si>
  <si>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</si>
  <si>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</si>
  <si>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</si>
  <si>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</si>
  <si>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</si>
  <si>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</si>
  <si>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</si>
  <si>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</si>
  <si>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</si>
  <si>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</si>
  <si>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</si>
  <si>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</si>
  <si>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</si>
  <si>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</si>
  <si>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</si>
  <si>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</si>
  <si>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</si>
  <si>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</si>
  <si>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</si>
  <si>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</si>
  <si>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</si>
  <si>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</si>
  <si>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</si>
  <si>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</si>
  <si>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</si>
  <si>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</si>
  <si>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</si>
  <si>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</si>
  <si>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</si>
  <si>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</si>
  <si>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</si>
  <si>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</si>
  <si>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</si>
  <si>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</si>
  <si>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</si>
  <si>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</si>
  <si>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</si>
  <si>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</si>
  <si>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</si>
  <si>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</si>
  <si>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</si>
  <si>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</si>
  <si>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</si>
  <si>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</si>
  <si>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</si>
  <si>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</si>
  <si>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</si>
  <si>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</si>
  <si>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</si>
  <si>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</si>
  <si>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</si>
  <si>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</si>
  <si>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</si>
  <si>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</si>
  <si>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</si>
  <si>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</si>
  <si>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</si>
  <si>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</si>
  <si>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</si>
  <si>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</si>
  <si>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</si>
  <si>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</si>
  <si>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</si>
  <si>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</si>
  <si>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</si>
  <si>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</si>
  <si>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</si>
  <si>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</si>
  <si>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</si>
  <si>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</si>
  <si>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</si>
  <si>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</si>
  <si>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</si>
  <si>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</si>
  <si>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</si>
  <si>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</si>
  <si>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</si>
  <si>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</si>
  <si>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</si>
  <si>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</si>
  <si>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</si>
  <si>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</si>
  <si>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</si>
  <si>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</si>
  <si>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</si>
  <si>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</si>
  <si>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</si>
  <si>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</si>
  <si>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</si>
  <si>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</si>
  <si>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</si>
  <si>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</si>
  <si>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</si>
  <si>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</si>
  <si>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</si>
  <si>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</si>
  <si>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</si>
  <si>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</si>
  <si>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</si>
  <si>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</si>
  <si>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</si>
  <si>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</si>
  <si>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</si>
  <si>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</si>
  <si>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</si>
  <si>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</si>
  <si>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</si>
  <si>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</si>
  <si>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</si>
  <si>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</si>
  <si>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</si>
  <si>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</si>
  <si>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</si>
  <si>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</si>
  <si>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</si>
  <si>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</si>
  <si>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</si>
  <si>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</si>
  <si>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</si>
  <si>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</si>
  <si>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</si>
  <si>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</si>
  <si>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</si>
  <si>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</si>
  <si>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</si>
  <si>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</si>
  <si>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</si>
  <si>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</si>
  <si>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</si>
  <si>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</si>
  <si>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</si>
  <si>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</si>
  <si>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</si>
  <si>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</si>
  <si>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</si>
  <si>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</si>
  <si>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</si>
  <si>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</si>
  <si>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</si>
  <si>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</si>
  <si>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</si>
  <si>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</si>
  <si>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</si>
  <si>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</si>
  <si>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</si>
  <si>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</si>
  <si>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</si>
  <si>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</si>
  <si>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</si>
  <si>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</si>
  <si>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</si>
  <si>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</si>
  <si>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</si>
  <si>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</si>
  <si>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</si>
  <si>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</si>
  <si>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</si>
  <si>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</si>
  <si>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</si>
  <si>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</si>
  <si>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</si>
  <si>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</si>
  <si>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</si>
  <si>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</si>
  <si>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</si>
  <si>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</si>
  <si>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</si>
  <si>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</si>
  <si>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</si>
  <si>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</si>
  <si>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</si>
  <si>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</si>
  <si>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</si>
  <si>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</si>
  <si>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</si>
  <si>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</si>
  <si>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</si>
  <si>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</si>
  <si>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</si>
  <si>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</si>
  <si>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</si>
  <si>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</si>
  <si>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</si>
  <si>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</si>
  <si>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</si>
  <si>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</si>
  <si>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</si>
  <si>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</si>
  <si>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</si>
  <si>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</si>
  <si>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</si>
  <si>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</si>
  <si>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</si>
  <si>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</si>
  <si>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</si>
  <si>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</si>
  <si>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</si>
  <si>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</si>
  <si>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</si>
  <si>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</si>
  <si>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</si>
  <si>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</si>
  <si>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</si>
  <si>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</si>
  <si>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</si>
  <si>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</si>
  <si>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</si>
  <si>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</si>
  <si>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</si>
  <si>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</si>
  <si>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</si>
  <si>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</si>
  <si>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</si>
  <si>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</si>
  <si>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</si>
  <si>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</si>
  <si>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</si>
  <si>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</si>
  <si>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</si>
  <si>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</si>
  <si>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</si>
  <si>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</si>
  <si>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</si>
  <si>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</si>
  <si>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</si>
  <si>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</si>
  <si>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</si>
  <si>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</si>
  <si>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</si>
  <si>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</si>
  <si>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</si>
  <si>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</si>
  <si>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</si>
  <si>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</si>
  <si>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</si>
  <si>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</si>
  <si>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</si>
  <si>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</si>
  <si>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</si>
  <si>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</si>
  <si>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</si>
  <si>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</si>
  <si>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</si>
  <si>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</si>
  <si>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</si>
  <si>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</si>
  <si>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</si>
  <si>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</si>
  <si>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</si>
  <si>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</si>
  <si>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</si>
  <si>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</si>
  <si>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</si>
  <si>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</si>
  <si>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</si>
  <si>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</si>
  <si>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</si>
  <si>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</si>
  <si>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</si>
  <si>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</si>
  <si>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</si>
  <si>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</si>
  <si>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</si>
  <si>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</si>
  <si>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</si>
  <si>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</si>
  <si>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</si>
  <si>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</si>
  <si>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</si>
  <si>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</si>
  <si>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</si>
  <si>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</si>
  <si>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</si>
  <si>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</si>
  <si>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</si>
  <si>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</si>
  <si>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</si>
  <si>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</si>
  <si>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</si>
  <si>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</si>
  <si>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</si>
  <si>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</si>
  <si>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</si>
  <si>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</si>
  <si>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</si>
  <si>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</si>
  <si>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</si>
  <si>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</si>
  <si>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</si>
  <si>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</si>
  <si>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</si>
  <si>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</si>
  <si>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</si>
  <si>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</si>
  <si>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</si>
  <si>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</si>
  <si>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</si>
  <si>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</si>
  <si>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</si>
  <si>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</si>
  <si>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</si>
  <si>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</si>
  <si>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</si>
  <si>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</si>
  <si>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</si>
  <si>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</si>
  <si>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</si>
  <si>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</si>
  <si>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</si>
  <si>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</si>
  <si>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</si>
  <si>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</si>
  <si>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</si>
  <si>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</si>
  <si>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</si>
  <si>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</si>
  <si>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</si>
  <si>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</si>
  <si>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</si>
  <si>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</si>
  <si>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</si>
  <si>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</si>
  <si>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</si>
  <si>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</si>
  <si>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</si>
  <si>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</si>
  <si>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</si>
  <si>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</si>
  <si>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</si>
  <si>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</si>
  <si>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</si>
  <si>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</si>
  <si>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</si>
  <si>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</si>
  <si>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</si>
  <si>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</si>
  <si>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</si>
  <si>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</si>
  <si>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</si>
  <si>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</si>
  <si>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</si>
  <si>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</si>
  <si>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</si>
  <si>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</si>
  <si>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</si>
  <si>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</si>
  <si>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</si>
  <si>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</si>
  <si>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</si>
  <si>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</si>
  <si>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</si>
  <si>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</si>
  <si>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</si>
  <si>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</si>
  <si>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</si>
  <si>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</si>
  <si>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</si>
  <si>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</si>
  <si>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</si>
  <si>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</si>
  <si>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</si>
  <si>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</si>
  <si>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</si>
  <si>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</si>
  <si>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</si>
  <si>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</si>
  <si>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</si>
  <si>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</si>
  <si>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</si>
  <si>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</si>
  <si>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</si>
  <si>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</si>
  <si>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</si>
  <si>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</si>
  <si>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</si>
  <si>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</si>
  <si>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</si>
  <si>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</si>
  <si>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</si>
  <si>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</si>
  <si>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</si>
  <si>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</si>
  <si>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</si>
  <si>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</si>
  <si>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</si>
  <si>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</si>
  <si>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</si>
  <si>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</si>
  <si>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</si>
  <si>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</si>
  <si>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</si>
  <si>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</si>
  <si>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</si>
  <si>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</si>
  <si>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</si>
  <si>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</si>
  <si>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</si>
  <si>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</si>
  <si>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</si>
  <si>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</si>
  <si>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</si>
  <si>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</si>
  <si>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</si>
  <si>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</si>
  <si>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</si>
  <si>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</si>
  <si>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</si>
  <si>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</si>
  <si>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</si>
  <si>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</si>
  <si>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</si>
  <si>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</si>
  <si>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</si>
  <si>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</si>
  <si>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</si>
  <si>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</si>
  <si>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</si>
  <si>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</si>
  <si>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</si>
  <si>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</si>
  <si>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</si>
  <si>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</si>
  <si>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</si>
  <si>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</si>
  <si>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</si>
  <si>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</si>
  <si>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</si>
  <si>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</si>
  <si>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</si>
  <si>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</si>
  <si>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</si>
  <si>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</si>
  <si>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</si>
  <si>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</si>
  <si>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</si>
  <si>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</si>
  <si>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</si>
  <si>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</si>
  <si>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</si>
  <si>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</si>
  <si>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</si>
  <si>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</si>
  <si>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</si>
  <si>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</si>
  <si>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</si>
  <si>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</si>
  <si>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</si>
  <si>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</si>
  <si>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</si>
  <si>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</si>
  <si>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</si>
  <si>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</si>
  <si>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</si>
  <si>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</si>
  <si>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</si>
  <si>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</si>
  <si>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</si>
  <si>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</si>
  <si>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</si>
  <si>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</si>
  <si>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</si>
  <si>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</si>
  <si>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</si>
  <si>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</si>
  <si>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</si>
  <si>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</si>
  <si>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</si>
  <si>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</si>
  <si>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</si>
  <si>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</si>
  <si>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</si>
  <si>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</si>
  <si>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</si>
  <si>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</si>
  <si>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</si>
  <si>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</si>
  <si>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</si>
  <si>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</si>
  <si>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</si>
  <si>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</si>
  <si>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</si>
  <si>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</si>
  <si>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</si>
  <si>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</si>
  <si>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</si>
  <si>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</si>
  <si>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</si>
  <si>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</si>
  <si>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</si>
  <si>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</si>
  <si>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</si>
  <si>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</si>
  <si>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</si>
  <si>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</si>
  <si>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</si>
  <si>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</si>
  <si>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</si>
  <si>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</si>
  <si>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</si>
  <si>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</si>
  <si>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</si>
  <si>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</si>
  <si>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</si>
  <si>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</si>
  <si>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</si>
  <si>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</si>
  <si>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</si>
  <si>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</si>
  <si>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</si>
  <si>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</si>
  <si>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</si>
  <si>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</si>
  <si>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</si>
  <si>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</si>
  <si>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</si>
  <si>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</si>
  <si>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</si>
  <si>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</si>
  <si>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</si>
  <si>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</si>
  <si>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</si>
  <si>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</si>
  <si>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</si>
  <si>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</si>
  <si>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</si>
  <si>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</si>
  <si>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</si>
  <si>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</si>
  <si>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</si>
  <si>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</si>
  <si>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</si>
  <si>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</si>
  <si>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</si>
  <si>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</si>
  <si>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</si>
  <si>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</si>
  <si>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</si>
  <si>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</si>
  <si>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</si>
  <si>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</si>
  <si>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</si>
  <si>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</si>
  <si>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</si>
  <si>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</si>
  <si>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</si>
  <si>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</si>
  <si>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</si>
  <si>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</si>
  <si>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</si>
  <si>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</si>
  <si>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</si>
  <si>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</si>
  <si>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</si>
  <si>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</si>
  <si>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</si>
  <si>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</si>
  <si>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</si>
  <si>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</si>
  <si>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</si>
  <si>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</si>
  <si>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</si>
  <si>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</si>
  <si>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</si>
  <si>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</si>
  <si>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</si>
  <si>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</si>
  <si>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</si>
  <si>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</si>
  <si>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</si>
  <si>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</si>
  <si>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</si>
  <si>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</si>
  <si>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</si>
  <si>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</si>
  <si>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</si>
  <si>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</si>
  <si>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</si>
  <si>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</si>
  <si>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</si>
  <si>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</si>
  <si>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</si>
  <si>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</si>
  <si>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</si>
  <si>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</si>
  <si>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</si>
  <si>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</si>
  <si>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</si>
  <si>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</si>
  <si>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</si>
  <si>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</si>
  <si>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</si>
  <si>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</si>
  <si>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</si>
  <si>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</si>
  <si>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</si>
  <si>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</si>
  <si>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</si>
  <si>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</si>
  <si>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</si>
  <si>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</si>
  <si>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</si>
  <si>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</si>
  <si>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</si>
  <si>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</si>
  <si>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</si>
  <si>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</si>
  <si>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</si>
  <si>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</si>
  <si>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</si>
  <si>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</si>
  <si>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</si>
  <si>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</si>
  <si>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</si>
  <si>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</si>
  <si>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</si>
  <si>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</si>
  <si>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</si>
  <si>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</si>
  <si>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</si>
  <si>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</si>
  <si>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</si>
  <si>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</si>
  <si>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</si>
  <si>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</si>
  <si>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</si>
  <si>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</si>
  <si>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</si>
  <si>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</si>
  <si>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</si>
  <si>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</si>
  <si>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</si>
  <si>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</si>
  <si>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</si>
  <si>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</si>
  <si>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</si>
  <si>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</si>
  <si>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</si>
  <si>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</si>
  <si>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</si>
  <si>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</si>
  <si>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</si>
  <si>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</si>
  <si>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</si>
  <si>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</si>
  <si>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</si>
  <si>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</si>
  <si>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</si>
  <si>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</si>
  <si>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</si>
  <si>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</si>
  <si>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</si>
  <si>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</si>
  <si>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</si>
  <si>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</si>
  <si>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</si>
  <si>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</si>
  <si>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</si>
  <si>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</si>
  <si>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</si>
  <si>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</si>
  <si>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</si>
  <si>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</si>
  <si>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</si>
  <si>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</si>
  <si>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</si>
  <si>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</si>
  <si>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</si>
  <si>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</si>
  <si>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</si>
  <si>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</si>
  <si>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</si>
  <si>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</si>
  <si>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</si>
  <si>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</si>
  <si>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</si>
  <si>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</si>
  <si>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</si>
  <si>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</si>
  <si>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</si>
  <si>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</si>
  <si>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</si>
  <si>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</si>
  <si>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</si>
  <si>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</si>
  <si>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</si>
  <si>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</si>
  <si>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</si>
  <si>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</si>
  <si>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</si>
  <si>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</si>
  <si>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</si>
  <si>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</si>
  <si>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</si>
  <si>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</si>
  <si>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</si>
  <si>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</si>
  <si>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</si>
  <si>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</si>
  <si>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</si>
  <si>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</si>
  <si>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</si>
  <si>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</si>
  <si>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</si>
  <si>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</si>
  <si>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</si>
  <si>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</si>
  <si>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</si>
  <si>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</si>
  <si>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</si>
  <si>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</si>
  <si>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</si>
  <si>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</si>
  <si>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</si>
  <si>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</si>
  <si>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</si>
  <si>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</si>
  <si>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</si>
  <si>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</si>
  <si>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</si>
  <si>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</si>
  <si>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</si>
  <si>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</si>
  <si>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</si>
  <si>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</si>
  <si>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</si>
  <si>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</si>
  <si>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</si>
  <si>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</si>
  <si>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</si>
  <si>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</si>
  <si>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</si>
  <si>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</si>
  <si>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</si>
  <si>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</si>
  <si>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</si>
  <si>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</si>
  <si>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</si>
  <si>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</si>
  <si>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</si>
  <si>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</si>
  <si>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</si>
  <si>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</si>
  <si>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</si>
  <si>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</si>
  <si>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</si>
  <si>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</si>
  <si>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</si>
  <si>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</si>
  <si>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</si>
  <si>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</si>
  <si>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</si>
  <si>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</si>
  <si>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</si>
  <si>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</si>
  <si>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</si>
  <si>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</si>
  <si>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</si>
  <si>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</si>
  <si>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</si>
  <si>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</si>
  <si>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</si>
  <si>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</si>
  <si>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</si>
  <si>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</si>
  <si>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</si>
  <si>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</si>
  <si>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</si>
  <si>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</si>
  <si>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</si>
  <si>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</si>
  <si>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</si>
  <si>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</si>
  <si>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</si>
  <si>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</si>
  <si>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</si>
  <si>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</si>
  <si>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</si>
  <si>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</si>
  <si>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</si>
  <si>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</si>
  <si>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</si>
  <si>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</si>
  <si>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</si>
  <si>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</si>
  <si>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</si>
  <si>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</si>
  <si>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</si>
  <si>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</si>
  <si>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</si>
  <si>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</si>
  <si>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</si>
  <si>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</si>
  <si>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</si>
  <si>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</si>
  <si>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</si>
  <si>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</si>
  <si>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</si>
  <si>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</si>
  <si>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</si>
  <si>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</si>
  <si>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</si>
  <si>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</si>
  <si>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</si>
  <si>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</si>
  <si>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</si>
  <si>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</si>
  <si>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</si>
  <si>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</si>
  <si>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</si>
  <si>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</si>
  <si>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</si>
  <si>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</si>
  <si>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</si>
  <si>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</si>
  <si>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</si>
  <si>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</si>
  <si>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</si>
  <si>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</si>
  <si>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</si>
  <si>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</si>
  <si>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</si>
  <si>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</si>
  <si>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</si>
  <si>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</si>
  <si>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</si>
  <si>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</si>
  <si>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</si>
  <si>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</si>
  <si>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</si>
  <si>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</si>
  <si>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</si>
  <si>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</si>
  <si>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</si>
  <si>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</si>
  <si>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</si>
  <si>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</si>
  <si>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</si>
  <si>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</si>
  <si>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</si>
  <si>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</si>
  <si>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</si>
  <si>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</si>
  <si>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</si>
  <si>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</si>
  <si>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</si>
  <si>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</si>
  <si>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</si>
  <si>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</si>
  <si>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</si>
  <si>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</si>
  <si>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</si>
  <si>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</si>
  <si>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</si>
  <si>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</si>
  <si>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</si>
  <si>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</si>
  <si>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</si>
  <si>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</si>
  <si>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</si>
  <si>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</si>
  <si>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</si>
  <si>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</si>
  <si>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</si>
  <si>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</si>
  <si>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</si>
  <si>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</si>
  <si>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</si>
  <si>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</si>
  <si>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</si>
  <si>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</si>
  <si>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</si>
  <si>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</si>
  <si>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</si>
  <si>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</si>
  <si>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</si>
  <si>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</si>
  <si>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</si>
  <si>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</si>
  <si>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</si>
  <si>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</si>
  <si>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</si>
  <si>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</si>
  <si>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</si>
  <si>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</si>
  <si>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</si>
  <si>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</si>
  <si>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</si>
  <si>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</si>
  <si>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</si>
  <si>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</si>
  <si>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</si>
  <si>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</si>
  <si>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</si>
  <si>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</si>
  <si>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</si>
  <si>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</si>
  <si>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</si>
  <si>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</si>
  <si>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</si>
  <si>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</si>
  <si>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</si>
  <si>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</si>
  <si>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</si>
  <si>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</si>
  <si>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</si>
  <si>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</si>
  <si>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</si>
  <si>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</si>
  <si>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</si>
  <si>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</si>
  <si>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</si>
  <si>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</si>
  <si>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</si>
  <si>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</si>
  <si>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</si>
  <si>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</si>
  <si>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</si>
  <si>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</si>
  <si>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</si>
  <si>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</si>
  <si>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</si>
  <si>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</si>
  <si>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</si>
  <si>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</si>
  <si>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</si>
  <si>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</si>
  <si>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</si>
  <si>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</si>
  <si>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</si>
  <si>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</si>
  <si>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</si>
  <si>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</si>
  <si>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</si>
  <si>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</si>
  <si>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</si>
  <si>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</si>
  <si>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</si>
  <si>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</si>
  <si>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</si>
  <si>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</si>
  <si>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</si>
  <si>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</si>
  <si>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</si>
  <si>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</si>
  <si>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</si>
  <si>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</si>
  <si>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</si>
  <si>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</si>
  <si>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</si>
  <si>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</si>
  <si>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</si>
  <si>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</si>
  <si>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</si>
  <si>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</si>
  <si>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</si>
  <si>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</si>
  <si>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</si>
  <si>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</si>
  <si>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</si>
  <si>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</si>
  <si>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</si>
  <si>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</si>
  <si>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</si>
  <si>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</si>
  <si>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</si>
  <si>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</si>
  <si>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</si>
  <si>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</si>
  <si>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</si>
  <si>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</si>
  <si>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</si>
  <si>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</si>
  <si>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</si>
  <si>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</si>
  <si>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</si>
  <si>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</si>
  <si>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</si>
  <si>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</si>
  <si>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</si>
  <si>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</si>
  <si>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</si>
  <si>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</si>
  <si>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</si>
  <si>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</si>
  <si>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</si>
  <si>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</si>
  <si>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</si>
  <si>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</si>
  <si>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</si>
  <si>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</si>
  <si>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</si>
  <si>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</si>
  <si>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</si>
  <si>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</si>
  <si>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</si>
  <si>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</si>
  <si>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</si>
  <si>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</si>
  <si>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</si>
  <si>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</si>
  <si>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</si>
  <si>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</si>
  <si>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</si>
  <si>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</si>
  <si>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</si>
  <si>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</si>
  <si>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</si>
  <si>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</si>
  <si>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</si>
  <si>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</si>
  <si>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</si>
  <si>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</si>
  <si>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</si>
  <si>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</si>
  <si>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</si>
  <si>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</si>
  <si>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</si>
  <si>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</si>
  <si>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</si>
  <si>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</si>
  <si>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</si>
  <si>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</si>
  <si>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</si>
  <si>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</si>
  <si>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</si>
  <si>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</si>
  <si>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</si>
  <si>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</si>
  <si>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</si>
  <si>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</si>
  <si>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</si>
  <si>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</si>
  <si>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</si>
  <si>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</si>
  <si>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</si>
  <si>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</si>
  <si>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</si>
  <si>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</si>
  <si>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</si>
  <si>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</si>
  <si>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</si>
  <si>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</si>
  <si>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</si>
  <si>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</si>
  <si>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</si>
  <si>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</si>
  <si>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</si>
  <si>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</si>
  <si>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</si>
  <si>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</si>
  <si>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</si>
  <si>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</si>
  <si>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</si>
  <si>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</si>
  <si>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</si>
  <si>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</si>
  <si>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</si>
  <si>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</si>
  <si>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</si>
  <si>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</si>
  <si>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</si>
  <si>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</si>
  <si>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</si>
  <si>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</si>
  <si>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</si>
  <si>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</si>
  <si>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</si>
  <si>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</si>
  <si>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</si>
  <si>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</si>
  <si>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</si>
  <si>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</si>
  <si>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</si>
  <si>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</si>
  <si>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</si>
  <si>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</si>
  <si>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</si>
  <si>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</si>
  <si>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</si>
  <si>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</si>
  <si>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</si>
  <si>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</si>
  <si>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</si>
  <si>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</si>
  <si>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</si>
  <si>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</si>
  <si>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</si>
  <si>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</si>
  <si>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</si>
  <si>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</si>
  <si>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</si>
  <si>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</si>
  <si>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</si>
  <si>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</si>
  <si>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</si>
  <si>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</si>
  <si>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</si>
  <si>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</si>
  <si>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</si>
  <si>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</si>
  <si>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</si>
  <si>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</si>
  <si>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</si>
  <si>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</si>
  <si>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</si>
  <si>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</si>
  <si>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</si>
  <si>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</si>
  <si>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</si>
  <si>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</si>
  <si>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</si>
  <si>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</si>
  <si>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</si>
  <si>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</si>
  <si>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</si>
  <si>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</si>
  <si>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</si>
  <si>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</si>
  <si>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</si>
  <si>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</si>
  <si>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</si>
  <si>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</si>
  <si>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</si>
  <si>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</si>
  <si>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</si>
  <si>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</si>
  <si>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</si>
  <si>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</si>
  <si>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</si>
  <si>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</si>
  <si>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</si>
  <si>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</si>
  <si>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</si>
  <si>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</si>
  <si>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</si>
  <si>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</si>
  <si>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</si>
  <si>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</si>
  <si>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</si>
  <si>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</si>
  <si>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</si>
  <si>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</si>
  <si>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</si>
  <si>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</si>
  <si>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</si>
  <si>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</si>
  <si>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</si>
  <si>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</si>
  <si>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</si>
  <si>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</si>
  <si>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</si>
  <si>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</si>
  <si>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</si>
  <si>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</si>
  <si>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</si>
  <si>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</si>
  <si>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</si>
  <si>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</si>
  <si>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</si>
  <si>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</si>
  <si>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</si>
  <si>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</si>
  <si>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</si>
  <si>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</si>
  <si>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</si>
  <si>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</si>
  <si>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</si>
  <si>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</si>
  <si>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</si>
  <si>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</si>
  <si>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</si>
  <si>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</si>
  <si>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</si>
  <si>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</si>
  <si>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</si>
  <si>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</si>
  <si>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</si>
  <si>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</si>
  <si>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</si>
  <si>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</si>
  <si>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</si>
  <si>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</si>
  <si>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</si>
  <si>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</si>
  <si>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</si>
  <si>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</si>
  <si>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</si>
  <si>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</si>
  <si>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</si>
  <si>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</si>
  <si>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</si>
  <si>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</si>
  <si>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</si>
  <si>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</si>
  <si>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</si>
  <si>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</si>
  <si>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</si>
  <si>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</si>
  <si>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</si>
  <si>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</si>
  <si>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</si>
  <si>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</si>
  <si>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</si>
  <si>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</si>
  <si>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</si>
  <si>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</si>
  <si>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</si>
  <si>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</si>
  <si>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</si>
  <si>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</si>
  <si>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</si>
  <si>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</si>
  <si>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</si>
  <si>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</si>
  <si>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</si>
  <si>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</si>
  <si>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</si>
  <si>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</si>
  <si>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</si>
  <si>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</si>
  <si>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</si>
  <si>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</si>
  <si>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</si>
  <si>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</si>
  <si>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</si>
  <si>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</si>
  <si>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</si>
  <si>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</si>
  <si>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</si>
  <si>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</si>
  <si>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</si>
  <si>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</si>
  <si>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</si>
  <si>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</si>
  <si>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</si>
  <si>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</si>
  <si>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</si>
  <si>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</si>
  <si>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</si>
  <si>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</si>
  <si>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</si>
  <si>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</si>
  <si>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</si>
  <si>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</si>
  <si>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</si>
  <si>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</si>
  <si>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</si>
  <si>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</si>
  <si>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</si>
  <si>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</si>
  <si>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</si>
  <si>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</si>
  <si>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</si>
  <si>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</si>
  <si>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</si>
  <si>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</si>
  <si>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</si>
  <si>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</si>
  <si>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</si>
  <si>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</si>
  <si>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</si>
  <si>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</si>
  <si>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</si>
  <si>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</si>
  <si>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</si>
  <si>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</si>
  <si>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</si>
  <si>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</si>
  <si>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</si>
  <si>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</si>
  <si>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</si>
  <si>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</si>
  <si>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</si>
  <si>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</si>
  <si>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</si>
  <si>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</si>
  <si>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</si>
  <si>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</si>
  <si>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</si>
  <si>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</si>
  <si>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</si>
  <si>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</si>
  <si>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</si>
  <si>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</si>
  <si>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</si>
  <si>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</si>
  <si>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</si>
  <si>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</si>
  <si>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</si>
  <si>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</si>
  <si>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</si>
  <si>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</si>
  <si>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</si>
  <si>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</si>
  <si>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</si>
  <si>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</si>
  <si>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</si>
  <si>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</si>
  <si>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</si>
  <si>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</si>
  <si>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</si>
  <si>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</si>
  <si>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</si>
  <si>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</si>
  <si>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</si>
  <si>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</si>
  <si>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</si>
  <si>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</si>
  <si>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</si>
  <si>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</si>
  <si>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</si>
  <si>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</si>
  <si>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</si>
  <si>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</si>
  <si>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</si>
  <si>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</si>
  <si>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</si>
  <si>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</si>
  <si>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</si>
  <si>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</si>
  <si>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</si>
  <si>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</si>
  <si>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</si>
  <si>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</si>
  <si>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</si>
  <si>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</si>
  <si>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</si>
  <si>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</si>
  <si>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</si>
  <si>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</si>
  <si>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</si>
  <si>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</si>
  <si>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</si>
  <si>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</si>
  <si>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</si>
  <si>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</si>
  <si>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</si>
  <si>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</si>
  <si>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</si>
  <si>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</si>
  <si>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</si>
  <si>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</si>
  <si>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</si>
  <si>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</si>
  <si>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</si>
  <si>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</si>
  <si>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</si>
  <si>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</si>
  <si>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</si>
  <si>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</si>
  <si>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</si>
  <si>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</si>
  <si>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</si>
  <si>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</si>
  <si>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</si>
  <si>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</si>
  <si>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</si>
  <si>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</si>
  <si>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</si>
  <si>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</si>
  <si>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</si>
  <si>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</si>
  <si>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</si>
  <si>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</si>
  <si>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</si>
  <si>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</si>
  <si>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</si>
  <si>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</si>
  <si>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</si>
  <si>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</si>
  <si>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</si>
  <si>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</si>
  <si>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</si>
  <si>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</si>
  <si>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</si>
  <si>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</si>
  <si>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</si>
  <si>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</si>
  <si>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</si>
  <si>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</si>
  <si>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</si>
  <si>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</si>
  <si>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</si>
  <si>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</si>
  <si>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</si>
  <si>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</si>
  <si>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</si>
  <si>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</si>
  <si>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</si>
  <si>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</si>
  <si>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</si>
  <si>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</si>
  <si>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</si>
  <si>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</si>
  <si>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</si>
  <si>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</si>
  <si>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</si>
  <si>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</si>
  <si>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</si>
  <si>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</si>
  <si>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</si>
  <si>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</si>
  <si>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</si>
  <si>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</si>
  <si>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</si>
  <si>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</si>
  <si>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</si>
  <si>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</si>
  <si>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</si>
  <si>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</si>
  <si>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</si>
  <si>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</si>
  <si>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</si>
  <si>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</si>
  <si>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</si>
  <si>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</si>
  <si>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</si>
  <si>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</si>
  <si>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</si>
  <si>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</si>
  <si>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</si>
  <si>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</si>
  <si>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</si>
  <si>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</si>
  <si>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</si>
  <si>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</si>
  <si>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</si>
  <si>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</si>
  <si>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</si>
  <si>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</si>
  <si>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</si>
  <si>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</si>
  <si>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</si>
  <si>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</si>
  <si>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</si>
  <si>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</si>
  <si>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</si>
  <si>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</si>
  <si>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</si>
  <si>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</si>
  <si>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</si>
  <si>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</si>
  <si>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</si>
  <si>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</si>
  <si>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</si>
  <si>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</si>
  <si>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</si>
  <si>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</si>
  <si>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</si>
  <si>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</si>
  <si>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</si>
  <si>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</si>
  <si>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</si>
  <si>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</si>
  <si>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</si>
  <si>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</si>
  <si>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</si>
  <si>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</si>
  <si>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</si>
  <si>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</si>
  <si>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</si>
  <si>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</si>
  <si>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</si>
  <si>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</si>
  <si>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</si>
  <si>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</si>
  <si>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</si>
  <si>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</si>
  <si>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</si>
  <si>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</si>
  <si>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</si>
  <si>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</si>
  <si>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</si>
  <si>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</si>
  <si>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</si>
  <si>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</si>
  <si>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</si>
  <si>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</si>
  <si>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</si>
  <si>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</si>
  <si>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</si>
  <si>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</si>
  <si>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</si>
  <si>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</si>
  <si>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</si>
  <si>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</si>
  <si>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</si>
  <si>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</si>
  <si>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</si>
  <si>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</si>
  <si>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</si>
  <si>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</si>
  <si>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</si>
  <si>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</si>
  <si>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</si>
  <si>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</si>
  <si>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</si>
  <si>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</si>
  <si>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</si>
  <si>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</si>
  <si>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</si>
  <si>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</si>
  <si>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</si>
  <si>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</si>
  <si>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</si>
  <si>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</si>
  <si>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</si>
  <si>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</si>
  <si>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</si>
  <si>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</si>
  <si>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</si>
  <si>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</si>
  <si>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</si>
  <si>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</si>
  <si>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</si>
  <si>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</si>
  <si>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</si>
  <si>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</si>
  <si>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</si>
  <si>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</si>
  <si>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</si>
  <si>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</si>
  <si>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</si>
  <si>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</si>
  <si>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</si>
  <si>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</si>
  <si>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</si>
  <si>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</si>
  <si>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</si>
  <si>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</si>
  <si>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</si>
  <si>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</si>
  <si>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</si>
  <si>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</si>
  <si>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</si>
  <si>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</si>
  <si>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</si>
  <si>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</si>
  <si>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</si>
  <si>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</si>
  <si>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</si>
  <si>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</si>
  <si>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</si>
  <si>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</si>
  <si>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</si>
  <si>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</si>
  <si>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</si>
  <si>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</si>
  <si>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</si>
  <si>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</si>
  <si>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</si>
  <si>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</si>
  <si>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</si>
  <si>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</si>
  <si>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</si>
  <si>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</si>
  <si>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</si>
  <si>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</si>
  <si>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</si>
  <si>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</si>
  <si>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</si>
  <si>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</si>
  <si>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</si>
  <si>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</si>
  <si>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</si>
  <si>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</si>
  <si>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</si>
  <si>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</si>
  <si>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</si>
  <si>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</si>
  <si>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</si>
  <si>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</si>
  <si>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</si>
  <si>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</si>
  <si>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</si>
  <si>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</si>
  <si>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</si>
  <si>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</si>
  <si>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</si>
  <si>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</si>
  <si>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</si>
  <si>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</si>
  <si>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</si>
  <si>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</si>
  <si>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</si>
  <si>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</si>
  <si>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</si>
  <si>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</si>
  <si>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</si>
  <si>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</si>
  <si>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</si>
  <si>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</si>
  <si>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</si>
  <si>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</si>
  <si>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</si>
  <si>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</si>
  <si>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</si>
  <si>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</si>
  <si>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</si>
  <si>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</si>
  <si>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</si>
  <si>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</si>
  <si>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</si>
  <si>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</si>
  <si>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</si>
  <si>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</si>
  <si>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</si>
  <si>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</si>
  <si>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</si>
  <si>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</si>
  <si>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</si>
  <si>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</si>
  <si>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</si>
  <si>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</si>
  <si>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</si>
  <si>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</si>
  <si>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</si>
  <si>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</si>
  <si>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</si>
  <si>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</si>
  <si>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</si>
  <si>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</si>
  <si>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</si>
  <si>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</si>
  <si>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</si>
  <si>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</si>
  <si>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</si>
  <si>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</si>
  <si>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</si>
  <si>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</si>
  <si>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</si>
  <si>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</si>
  <si>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</si>
  <si>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</si>
  <si>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</si>
  <si>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</si>
  <si>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</si>
  <si>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</si>
  <si>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</si>
  <si>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</si>
  <si>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</si>
  <si>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</si>
  <si>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</si>
  <si>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</si>
  <si>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</si>
  <si>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</si>
  <si>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</si>
  <si>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</si>
  <si>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</si>
  <si>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</si>
  <si>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</si>
  <si>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</si>
  <si>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</si>
  <si>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</si>
  <si>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</si>
  <si>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</si>
  <si>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</si>
  <si>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</si>
  <si>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</si>
  <si>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</si>
  <si>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</si>
  <si>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</si>
  <si>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</si>
  <si>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</si>
  <si>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</si>
  <si>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</si>
  <si>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</si>
  <si>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</si>
  <si>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</si>
  <si>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</si>
  <si>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</si>
  <si>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</si>
  <si>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</si>
  <si>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</si>
  <si>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</si>
  <si>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</si>
  <si>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</si>
  <si>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</si>
  <si>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</si>
  <si>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</si>
  <si>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</si>
  <si>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</si>
  <si>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</si>
  <si>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</si>
  <si>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</si>
  <si>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</si>
  <si>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</si>
  <si>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</si>
  <si>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</si>
  <si>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</si>
  <si>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</si>
  <si>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</si>
  <si>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</si>
  <si>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</si>
  <si>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</si>
  <si>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</si>
  <si>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</si>
  <si>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</si>
  <si>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</si>
  <si>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</si>
  <si>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</si>
  <si>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</si>
  <si>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</si>
  <si>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</si>
  <si>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</si>
  <si>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</si>
  <si>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</si>
  <si>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</si>
  <si>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</si>
  <si>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</si>
  <si>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</si>
  <si>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</si>
  <si>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</si>
  <si>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</si>
  <si>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</si>
  <si>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</si>
  <si>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</si>
  <si>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</si>
  <si>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</si>
  <si>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</si>
  <si>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</si>
  <si>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</si>
  <si>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</si>
  <si>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</si>
  <si>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</si>
  <si>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</si>
  <si>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</si>
  <si>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</si>
  <si>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</si>
  <si>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</si>
  <si>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</si>
  <si>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</si>
  <si>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</si>
  <si>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</si>
  <si>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</si>
  <si>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</si>
  <si>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</si>
  <si>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</si>
  <si>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</si>
  <si>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</si>
  <si>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</si>
  <si>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</si>
  <si>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</si>
  <si>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</si>
  <si>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</si>
  <si>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</si>
  <si>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</si>
  <si>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</si>
  <si>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</si>
  <si>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</si>
  <si>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</si>
  <si>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</si>
  <si>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</si>
  <si>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</si>
  <si>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</si>
  <si>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</si>
  <si>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</si>
  <si>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</si>
  <si>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</si>
  <si>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</si>
  <si>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</si>
  <si>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</si>
  <si>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</si>
  <si>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</si>
  <si>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</si>
  <si>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</si>
  <si>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</si>
  <si>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</si>
  <si>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</si>
  <si>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</si>
  <si>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</si>
  <si>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</si>
  <si>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</si>
  <si>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</si>
  <si>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</si>
  <si>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</si>
  <si>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</si>
  <si>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</si>
  <si>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</si>
  <si>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</si>
  <si>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</si>
  <si>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</si>
  <si>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</si>
  <si>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</si>
  <si>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</si>
  <si>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</si>
  <si>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</si>
  <si>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</si>
  <si>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</si>
  <si>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</si>
  <si>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</si>
  <si>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</si>
  <si>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</si>
  <si>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</si>
  <si>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</si>
  <si>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</si>
  <si>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</si>
  <si>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</si>
  <si>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</si>
  <si>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</si>
  <si>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</si>
  <si>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</si>
  <si>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</si>
  <si>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</si>
  <si>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</si>
  <si>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</si>
  <si>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</si>
  <si>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</si>
  <si>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</si>
  <si>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</si>
  <si>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</si>
  <si>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</si>
  <si>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</si>
  <si>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</si>
  <si>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</si>
  <si>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</si>
  <si>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</si>
  <si>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</si>
  <si>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</si>
  <si>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</si>
  <si>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</si>
  <si>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</si>
  <si>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</si>
  <si>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</si>
  <si>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</si>
  <si>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</si>
  <si>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</si>
  <si>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</si>
  <si>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</si>
  <si>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</si>
  <si>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</si>
  <si>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</si>
  <si>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</si>
  <si>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</si>
  <si>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</si>
  <si>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</si>
  <si>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</si>
  <si>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</si>
  <si>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</si>
  <si>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</si>
  <si>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</si>
  <si>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</si>
  <si>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</si>
  <si>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</si>
  <si>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</si>
  <si>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</si>
  <si>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</si>
  <si>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</si>
  <si>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</si>
  <si>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</si>
  <si>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</si>
  <si>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</si>
  <si>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</si>
  <si>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</si>
  <si>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</si>
  <si>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</si>
  <si>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</si>
  <si>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</si>
  <si>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</si>
  <si>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</si>
  <si>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</si>
  <si>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</si>
  <si>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</si>
  <si>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</si>
  <si>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</si>
  <si>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</si>
  <si>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</si>
  <si>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</si>
  <si>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</si>
  <si>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</si>
  <si>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</si>
  <si>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</si>
  <si>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</si>
  <si>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</si>
  <si>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</si>
  <si>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</si>
  <si>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</si>
  <si>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</si>
  <si>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</si>
  <si>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</si>
  <si>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</si>
  <si>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</si>
  <si>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</si>
  <si>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</si>
  <si>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</si>
  <si>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</si>
  <si>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</si>
  <si>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</si>
  <si>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</si>
  <si>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</si>
  <si>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</si>
  <si>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</si>
  <si>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</si>
  <si>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</si>
  <si>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</si>
  <si>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</si>
  <si>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</si>
  <si>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</si>
  <si>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</si>
  <si>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</si>
  <si>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</si>
  <si>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</si>
  <si>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</si>
  <si>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</si>
  <si>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</si>
  <si>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</si>
  <si>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</si>
  <si>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</si>
  <si>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</si>
  <si>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</si>
  <si>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</si>
  <si>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</si>
  <si>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</si>
  <si>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</si>
  <si>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</si>
  <si>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</si>
  <si>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</si>
  <si>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</si>
  <si>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</si>
  <si>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</si>
  <si>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</si>
  <si>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</si>
  <si>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</si>
  <si>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</si>
  <si>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</si>
  <si>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</si>
  <si>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</si>
  <si>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</si>
  <si>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</si>
  <si>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</si>
  <si>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</si>
  <si>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</si>
  <si>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</si>
  <si>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</si>
  <si>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</si>
  <si>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</si>
  <si>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</si>
  <si>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</si>
  <si>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</si>
  <si>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</si>
  <si>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</si>
  <si>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</si>
  <si>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</si>
  <si>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</si>
  <si>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</si>
  <si>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</si>
  <si>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</si>
  <si>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</si>
  <si>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</si>
  <si>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</si>
  <si>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</si>
  <si>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</si>
  <si>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</si>
  <si>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</si>
  <si>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</si>
  <si>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</si>
  <si>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</si>
  <si>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</si>
  <si>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</si>
  <si>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</si>
  <si>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</si>
  <si>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</si>
  <si>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</si>
  <si>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</si>
  <si>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</si>
  <si>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</si>
  <si>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</si>
  <si>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</si>
  <si>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</si>
  <si>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</si>
  <si>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</si>
  <si>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</si>
  <si>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</si>
  <si>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</si>
  <si>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</si>
  <si>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</si>
  <si>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</si>
  <si>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</si>
  <si>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</si>
  <si>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</si>
  <si>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</si>
  <si>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</si>
  <si>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</si>
  <si>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</si>
  <si>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</si>
  <si>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</si>
  <si>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</si>
  <si>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</si>
  <si>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</si>
  <si>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</si>
  <si>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</si>
  <si>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</si>
  <si>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</si>
  <si>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</si>
  <si>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</si>
  <si>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</si>
  <si>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</si>
  <si>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</si>
  <si>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</si>
  <si>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</si>
  <si>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</si>
  <si>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</si>
  <si>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</si>
  <si>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</si>
  <si>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</si>
  <si>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</si>
  <si>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</si>
  <si>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</si>
  <si>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</si>
  <si>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</si>
  <si>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</si>
  <si>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</si>
  <si>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</si>
  <si>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</si>
  <si>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</si>
  <si>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</si>
  <si>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</si>
  <si>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</si>
  <si>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</si>
  <si>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</si>
  <si>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</si>
  <si>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</si>
  <si>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</si>
  <si>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</si>
  <si>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</si>
  <si>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</si>
  <si>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</si>
  <si>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</si>
  <si>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</si>
  <si>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</si>
  <si>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</si>
  <si>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</si>
  <si>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</si>
  <si>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</si>
  <si>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</si>
  <si>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</si>
  <si>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</si>
  <si>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</si>
  <si>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</si>
  <si>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</si>
  <si>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</si>
  <si>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</si>
  <si>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</si>
  <si>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</si>
  <si>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</si>
  <si>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</si>
  <si>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</si>
  <si>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</si>
  <si>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</si>
  <si>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</si>
  <si>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</si>
  <si>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</si>
  <si>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</si>
  <si>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</si>
  <si>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</si>
  <si>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</si>
  <si>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</si>
  <si>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</si>
  <si>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</si>
  <si>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</si>
  <si>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</si>
  <si>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</si>
  <si>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</si>
  <si>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</si>
  <si>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</si>
  <si>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</si>
  <si>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</si>
  <si>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</si>
  <si>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</si>
  <si>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</si>
  <si>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</si>
  <si>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</si>
  <si>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</si>
  <si>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</si>
  <si>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</si>
  <si>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</si>
  <si>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</si>
  <si>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</si>
  <si>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</si>
  <si>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</si>
  <si>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</si>
  <si>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</si>
  <si>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</si>
  <si>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</si>
  <si>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</si>
  <si>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</si>
  <si>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</si>
  <si>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</si>
  <si>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</si>
  <si>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</si>
  <si>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</si>
  <si>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</si>
  <si>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</si>
  <si>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</si>
  <si>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</si>
  <si>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</si>
  <si>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</si>
  <si>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</si>
  <si>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</si>
  <si>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</si>
  <si>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</si>
  <si>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</si>
  <si>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</si>
  <si>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</si>
  <si>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</si>
  <si>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</si>
  <si>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</si>
  <si>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</si>
  <si>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</si>
  <si>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</si>
  <si>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</si>
  <si>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</si>
  <si>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</si>
  <si>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</si>
  <si>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</si>
  <si>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</si>
  <si>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</si>
  <si>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</si>
  <si>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</si>
  <si>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</si>
  <si>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</si>
  <si>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</si>
  <si>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</si>
  <si>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</si>
  <si>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</si>
  <si>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</si>
  <si>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</si>
  <si>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</si>
  <si>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</si>
  <si>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</si>
  <si>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</si>
  <si>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</si>
  <si>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</si>
  <si>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</si>
  <si>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</si>
  <si>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</si>
  <si>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</si>
  <si>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</si>
  <si>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</si>
  <si>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</si>
  <si>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</si>
  <si>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</si>
  <si>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</si>
  <si>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</si>
  <si>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</si>
  <si>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</si>
  <si>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</si>
  <si>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</si>
  <si>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</si>
  <si>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</si>
  <si>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</si>
  <si>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</si>
  <si>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</si>
  <si>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</si>
  <si>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</si>
  <si>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</si>
  <si>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</si>
  <si>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</si>
  <si>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</si>
  <si>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</si>
  <si>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</si>
  <si>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</si>
  <si>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</si>
  <si>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</si>
  <si>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</si>
  <si>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</si>
  <si>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</si>
  <si>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</si>
  <si>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</si>
  <si>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</si>
  <si>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</si>
  <si>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</si>
  <si>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</si>
  <si>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</si>
  <si>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</si>
  <si>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</si>
  <si>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</si>
  <si>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</si>
  <si>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</si>
  <si>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</si>
  <si>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</si>
  <si>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</si>
  <si>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</si>
  <si>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</si>
  <si>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</si>
  <si>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</si>
  <si>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</si>
  <si>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</si>
  <si>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</si>
  <si>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</si>
  <si>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</si>
  <si>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</si>
  <si>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</si>
  <si>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</si>
  <si>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</si>
  <si>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</si>
  <si>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</si>
  <si>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</si>
  <si>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</si>
  <si>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</si>
  <si>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</si>
  <si>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</si>
  <si>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</si>
  <si>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</si>
  <si>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</si>
  <si>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</si>
  <si>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</si>
  <si>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</si>
  <si>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</si>
  <si>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</si>
  <si>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</si>
  <si>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</si>
  <si>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</si>
  <si>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</si>
  <si>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</si>
  <si>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</si>
  <si>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</si>
  <si>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</si>
  <si>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</si>
  <si>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</si>
  <si>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</si>
  <si>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</si>
  <si>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</si>
  <si>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</si>
  <si>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</si>
  <si>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</si>
  <si>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</si>
  <si>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</si>
  <si>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</si>
  <si>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</si>
  <si>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</si>
  <si>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</si>
  <si>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</si>
  <si>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</si>
  <si>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</si>
  <si>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</si>
  <si>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</si>
  <si>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</si>
  <si>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</si>
  <si>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</si>
  <si>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</si>
  <si>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</si>
  <si>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</si>
  <si>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</si>
  <si>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</si>
  <si>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</si>
  <si>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</si>
  <si>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</si>
  <si>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</si>
  <si>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</si>
  <si>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</si>
  <si>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</si>
  <si>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</si>
  <si>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</si>
  <si>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</si>
  <si>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</si>
  <si>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</si>
  <si>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</si>
  <si>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</si>
  <si>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</si>
  <si>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</si>
  <si>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</si>
  <si>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</si>
  <si>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</si>
  <si>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</si>
  <si>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</si>
  <si>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</si>
  <si>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</si>
  <si>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</si>
  <si>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</si>
  <si>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</si>
  <si>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</si>
  <si>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</si>
  <si>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</si>
  <si>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</si>
  <si>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</si>
  <si>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</si>
  <si>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</si>
  <si>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</si>
  <si>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</si>
  <si>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</si>
  <si>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</si>
  <si>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</si>
  <si>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</si>
  <si>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</si>
  <si>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</si>
  <si>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</si>
  <si>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</si>
  <si>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</si>
  <si>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</si>
  <si>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</si>
  <si>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</si>
  <si>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</si>
  <si>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</si>
  <si>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</si>
  <si>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</si>
  <si>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</si>
  <si>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</si>
  <si>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</si>
  <si>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</si>
  <si>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</si>
  <si>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</si>
  <si>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</si>
  <si>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</si>
  <si>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</si>
  <si>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</si>
  <si>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</si>
  <si>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</si>
  <si>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</si>
  <si>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</si>
  <si>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</si>
  <si>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</si>
  <si>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</si>
  <si>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</si>
  <si>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</si>
  <si>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</si>
  <si>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</si>
  <si>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</si>
  <si>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</si>
  <si>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</si>
  <si>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</si>
  <si>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</si>
  <si>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</si>
  <si>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</si>
  <si>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</si>
  <si>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</si>
  <si>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</si>
  <si>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</si>
  <si>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</si>
  <si>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</si>
  <si>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</si>
  <si>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</si>
  <si>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</si>
  <si>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</si>
  <si>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</si>
  <si>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</si>
  <si>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</si>
  <si>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</si>
  <si>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</si>
  <si>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</si>
  <si>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</si>
  <si>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</si>
  <si>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</si>
  <si>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</si>
  <si>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</si>
  <si>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</si>
  <si>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</si>
  <si>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</si>
  <si>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</si>
  <si>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</si>
  <si>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</si>
  <si>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</si>
  <si>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</si>
  <si>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</si>
  <si>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</si>
  <si>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</si>
  <si>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</si>
  <si>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</si>
  <si>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</si>
  <si>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</si>
  <si>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</si>
  <si>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</si>
  <si>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</si>
  <si>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</si>
  <si>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</si>
  <si>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</si>
  <si>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</si>
  <si>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</si>
  <si>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</si>
  <si>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</si>
  <si>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</si>
  <si>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</si>
  <si>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</si>
  <si>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</si>
  <si>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</si>
  <si>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</si>
  <si>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</si>
  <si>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</si>
  <si>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</si>
  <si>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</si>
  <si>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</si>
  <si>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</si>
  <si>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</si>
  <si>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</si>
  <si>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</si>
  <si>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</si>
  <si>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</si>
  <si>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</si>
  <si>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</si>
  <si>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</si>
  <si>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</si>
  <si>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</si>
  <si>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</si>
  <si>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</si>
  <si>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</si>
  <si>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</si>
  <si>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</si>
  <si>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</si>
  <si>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</si>
  <si>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</si>
  <si>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</si>
  <si>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</si>
  <si>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</si>
  <si>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</si>
  <si>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</si>
  <si>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</si>
  <si>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</si>
  <si>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</si>
  <si>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</si>
  <si>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</si>
  <si>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</si>
  <si>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</si>
  <si>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</si>
  <si>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</si>
  <si>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</si>
  <si>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</si>
  <si>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</si>
  <si>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</si>
  <si>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</si>
  <si>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</si>
  <si>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</si>
  <si>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</si>
  <si>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</si>
  <si>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</si>
  <si>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</si>
  <si>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</si>
  <si>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</si>
  <si>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</si>
  <si>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</si>
  <si>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</si>
  <si>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</si>
  <si>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</si>
  <si>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</si>
  <si>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</si>
  <si>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</si>
  <si>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</si>
  <si>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</si>
  <si>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</si>
  <si>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</si>
  <si>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</si>
  <si>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</si>
  <si>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</si>
  <si>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</si>
  <si>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</si>
  <si>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</si>
  <si>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</si>
  <si>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</si>
  <si>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</si>
  <si>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</si>
  <si>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</si>
  <si>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</si>
  <si>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</si>
  <si>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</si>
  <si>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</si>
  <si>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</si>
  <si>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</si>
  <si>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</si>
  <si>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</si>
  <si>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</si>
  <si>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</si>
  <si>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</si>
  <si>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</si>
  <si>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</si>
  <si>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</si>
  <si>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</si>
  <si>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</si>
  <si>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</si>
  <si>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</si>
  <si>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</si>
  <si>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</si>
  <si>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</si>
  <si>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</si>
  <si>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</si>
  <si>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</si>
  <si>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</si>
  <si>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</si>
  <si>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</si>
  <si>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</si>
  <si>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</si>
  <si>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</si>
  <si>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</si>
  <si>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</si>
  <si>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</si>
  <si>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</si>
  <si>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</si>
  <si>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</si>
  <si>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</si>
  <si>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</si>
  <si>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</si>
  <si>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</si>
  <si>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</si>
  <si>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</si>
  <si>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</si>
  <si>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</si>
  <si>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</si>
  <si>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</si>
  <si>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</si>
  <si>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</si>
  <si>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</si>
  <si>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</si>
  <si>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</si>
  <si>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</si>
  <si>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</si>
  <si>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</si>
  <si>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</si>
  <si>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</si>
  <si>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</si>
  <si>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</si>
  <si>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</si>
  <si>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</si>
  <si>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</si>
  <si>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</si>
  <si>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</si>
  <si>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</si>
  <si>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</si>
  <si>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</si>
  <si>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</si>
  <si>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</si>
  <si>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</si>
  <si>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</si>
  <si>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</si>
  <si>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</si>
  <si>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</si>
  <si>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</si>
  <si>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</si>
  <si>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</si>
  <si>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</si>
  <si>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</si>
  <si>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</si>
  <si>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</si>
  <si>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</si>
  <si>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</si>
  <si>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</si>
  <si>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</si>
  <si>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</si>
  <si>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</si>
  <si>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</si>
  <si>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</si>
  <si>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</si>
  <si>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</si>
  <si>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</si>
  <si>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</si>
  <si>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</si>
  <si>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</si>
  <si>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</si>
  <si>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</si>
  <si>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</si>
  <si>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</si>
  <si>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</si>
  <si>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</si>
  <si>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</si>
  <si>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</si>
  <si>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</si>
  <si>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</si>
  <si>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</si>
  <si>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</si>
  <si>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</si>
  <si>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</si>
  <si>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</si>
  <si>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</si>
  <si>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</si>
  <si>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</si>
  <si>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</si>
  <si>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</si>
  <si>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</si>
  <si>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</si>
  <si>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</si>
  <si>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</si>
  <si>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</si>
  <si>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</si>
  <si>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</si>
  <si>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</si>
  <si>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</si>
  <si>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</si>
  <si>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</si>
  <si>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</si>
  <si>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</si>
  <si>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</si>
  <si>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</si>
  <si>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</si>
  <si>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</si>
  <si>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</si>
  <si>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</si>
  <si>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</si>
  <si>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</si>
  <si>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</si>
  <si>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</si>
  <si>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</si>
  <si>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</si>
  <si>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</si>
  <si>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</si>
  <si>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</si>
  <si>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</si>
  <si>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</si>
  <si>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</si>
  <si>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</si>
  <si>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</si>
  <si>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</si>
  <si>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</si>
  <si>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</si>
  <si>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</si>
  <si>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</si>
  <si>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</si>
  <si>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</si>
  <si>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</si>
  <si>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</si>
  <si>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</si>
  <si>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</si>
  <si>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</si>
  <si>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</si>
  <si>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</si>
  <si>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</si>
  <si>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</si>
  <si>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</si>
  <si>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</si>
  <si>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</si>
  <si>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</si>
  <si>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</si>
  <si>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</si>
  <si>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</si>
  <si>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</si>
  <si>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</si>
  <si>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</si>
  <si>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</si>
  <si>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</si>
  <si>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</si>
  <si>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</si>
  <si>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</si>
  <si>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</si>
  <si>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</si>
  <si>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</si>
  <si>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</si>
  <si>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</si>
  <si>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</si>
  <si>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</si>
  <si>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</si>
  <si>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</si>
  <si>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</si>
  <si>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</si>
  <si>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</si>
  <si>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</si>
  <si>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</si>
  <si>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</si>
  <si>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</si>
  <si>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</si>
  <si>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</si>
  <si>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</si>
  <si>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</si>
  <si>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</si>
  <si>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</si>
  <si>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</si>
  <si>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</si>
  <si>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</si>
  <si>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</si>
  <si>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</si>
  <si>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</si>
  <si>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</si>
  <si>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</si>
  <si>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</si>
  <si>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</si>
  <si>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</si>
  <si>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</si>
  <si>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</si>
  <si>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</si>
  <si>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</si>
  <si>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</si>
  <si>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</si>
  <si>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</si>
  <si>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</si>
  <si>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</si>
  <si>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</si>
  <si>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</si>
  <si>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</si>
  <si>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</si>
  <si>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</si>
  <si>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</si>
  <si>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</si>
  <si>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</si>
  <si>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</si>
  <si>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</si>
  <si>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</si>
  <si>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</si>
  <si>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</si>
  <si>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</si>
  <si>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</si>
  <si>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</si>
  <si>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</si>
  <si>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</si>
  <si>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</si>
  <si>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</si>
  <si>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</si>
  <si>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</si>
  <si>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</si>
  <si>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</si>
  <si>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</si>
  <si>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</si>
  <si>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</si>
  <si>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</si>
  <si>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</si>
  <si>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</si>
  <si>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</si>
  <si>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</si>
  <si>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</si>
  <si>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</si>
  <si>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</si>
  <si>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</si>
  <si>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</si>
  <si>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</si>
  <si>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</si>
  <si>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</si>
  <si>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</si>
  <si>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</si>
  <si>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</si>
  <si>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</si>
  <si>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</si>
  <si>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</si>
  <si>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</si>
  <si>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</si>
  <si>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</si>
  <si>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</si>
  <si>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</si>
  <si>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</si>
  <si>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</si>
  <si>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</si>
  <si>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</si>
  <si>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</si>
  <si>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</si>
  <si>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</si>
  <si>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</si>
  <si>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</si>
  <si>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</si>
  <si>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</si>
  <si>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</si>
  <si>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</si>
  <si>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</si>
  <si>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</si>
  <si>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</si>
  <si>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</si>
  <si>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</si>
  <si>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</si>
  <si>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</si>
  <si>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</si>
  <si>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</si>
  <si>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</si>
  <si>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</si>
  <si>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</si>
  <si>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</si>
  <si>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</si>
  <si>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</si>
  <si>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</si>
  <si>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</si>
  <si>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</si>
  <si>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</si>
  <si>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</si>
  <si>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</si>
  <si>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</si>
  <si>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</si>
  <si>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</si>
  <si>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</si>
  <si>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</si>
  <si>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</si>
  <si>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</si>
  <si>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</si>
  <si>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</si>
  <si>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</si>
  <si>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</si>
  <si>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</si>
  <si>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</si>
  <si>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</si>
  <si>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</si>
  <si>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</si>
  <si>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</si>
  <si>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</si>
  <si>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</si>
  <si>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</si>
  <si>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</si>
  <si>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</si>
  <si>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</si>
  <si>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</si>
  <si>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</si>
  <si>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</si>
  <si>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</si>
  <si>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</si>
  <si>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</si>
  <si>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</si>
  <si>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</si>
  <si>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</si>
  <si>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</si>
  <si>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</si>
  <si>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</si>
  <si>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</si>
  <si>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</si>
  <si>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</si>
  <si>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</si>
  <si>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</si>
  <si>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</si>
  <si>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</si>
  <si>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</si>
  <si>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</si>
  <si>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</si>
  <si>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</si>
  <si>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</si>
  <si>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</si>
  <si>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</si>
  <si>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</si>
  <si>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</si>
  <si>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</si>
  <si>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</si>
  <si>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</si>
  <si>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</si>
  <si>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</si>
  <si>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</si>
  <si>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</si>
  <si>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</si>
  <si>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</si>
  <si>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</si>
  <si>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</si>
  <si>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</si>
  <si>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</si>
  <si>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</si>
  <si>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</si>
  <si>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</si>
  <si>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</si>
  <si>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</si>
  <si>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</si>
  <si>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</si>
  <si>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</si>
  <si>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</si>
  <si>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</si>
  <si>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</si>
  <si>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</si>
  <si>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</si>
  <si>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</si>
  <si>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</si>
  <si>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</si>
  <si>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</si>
  <si>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</si>
  <si>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</si>
  <si>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</si>
  <si>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</si>
  <si>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</si>
  <si>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</si>
  <si>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</si>
  <si>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</si>
  <si>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</si>
  <si>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</si>
  <si>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</si>
  <si>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</si>
  <si>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</si>
  <si>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</si>
  <si>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</si>
  <si>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</si>
  <si>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</si>
  <si>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</si>
  <si>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</si>
  <si>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</si>
  <si>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</si>
  <si>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</si>
  <si>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</si>
  <si>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</si>
  <si>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</si>
  <si>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</si>
  <si>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</si>
  <si>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</si>
  <si>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</si>
  <si>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</si>
  <si>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</si>
  <si>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</si>
  <si>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</si>
  <si>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</si>
  <si>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</si>
  <si>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</si>
  <si>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</si>
  <si>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</si>
  <si>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</si>
  <si>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</si>
  <si>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</si>
  <si>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</si>
  <si>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</si>
  <si>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</si>
  <si>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</si>
  <si>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</si>
  <si>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</si>
  <si>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</si>
  <si>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</si>
  <si>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</si>
  <si>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</si>
  <si>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</si>
  <si>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</si>
  <si>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</si>
  <si>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</si>
  <si>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</si>
  <si>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</si>
  <si>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</si>
  <si>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</si>
  <si>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</si>
  <si>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</si>
  <si>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</si>
  <si>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</si>
  <si>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</si>
  <si>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</si>
  <si>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</si>
  <si>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</si>
  <si>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</si>
  <si>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</si>
  <si>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</si>
  <si>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</si>
  <si>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</si>
  <si>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</si>
  <si>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</si>
  <si>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</si>
  <si>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</si>
  <si>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</si>
  <si>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</si>
  <si>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</si>
  <si>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</si>
  <si>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</si>
  <si>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</si>
  <si>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</si>
  <si>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</si>
  <si>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</si>
  <si>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</si>
  <si>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</si>
  <si>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</si>
  <si>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</si>
  <si>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</si>
  <si>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</si>
  <si>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</si>
  <si>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</si>
  <si>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</si>
  <si>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</si>
  <si>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</si>
  <si>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</si>
  <si>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</si>
  <si>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</si>
  <si>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</si>
  <si>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</si>
  <si>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</si>
  <si>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</si>
  <si>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</si>
  <si>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</si>
  <si>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</si>
  <si>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</si>
  <si>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</si>
  <si>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</si>
  <si>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</si>
  <si>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</si>
  <si>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</si>
  <si>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</si>
  <si>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</si>
  <si>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</si>
  <si>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</si>
  <si>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</si>
  <si>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</si>
  <si>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</si>
  <si>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</si>
  <si>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</si>
  <si>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</si>
  <si>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</si>
  <si>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</si>
  <si>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</si>
  <si>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</si>
  <si>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</si>
  <si>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</si>
  <si>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</si>
  <si>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</si>
  <si>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</si>
  <si>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</si>
  <si>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</si>
  <si>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</si>
  <si>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</si>
  <si>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</si>
  <si>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</si>
  <si>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</si>
  <si>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</si>
  <si>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</si>
  <si>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</si>
  <si>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</si>
  <si>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</si>
  <si>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</si>
  <si>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</si>
  <si>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</si>
  <si>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</si>
  <si>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</si>
  <si>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</si>
  <si>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</si>
  <si>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</si>
  <si>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</si>
  <si>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</si>
  <si>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</si>
  <si>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</si>
  <si>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</si>
  <si>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</si>
  <si>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</si>
  <si>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</si>
  <si>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</si>
  <si>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</si>
  <si>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</si>
  <si>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</si>
  <si>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</si>
  <si>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</si>
  <si>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</si>
  <si>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</si>
  <si>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</si>
  <si>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</si>
  <si>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</si>
  <si>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</si>
  <si>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</si>
  <si>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</si>
  <si>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</si>
  <si>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</si>
  <si>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</si>
  <si>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</si>
  <si>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</si>
  <si>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</si>
  <si>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</si>
  <si>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</si>
  <si>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</si>
  <si>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</si>
  <si>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</si>
  <si>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</si>
  <si>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</si>
  <si>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</si>
  <si>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</si>
  <si>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</si>
  <si>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</si>
  <si>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</si>
  <si>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</si>
  <si>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</si>
  <si>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</si>
  <si>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</si>
  <si>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</si>
  <si>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</si>
  <si>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</si>
  <si>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</si>
  <si>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</si>
  <si>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</si>
  <si>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</si>
  <si>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</si>
  <si>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</si>
  <si>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</si>
  <si>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</si>
  <si>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</si>
  <si>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</si>
  <si>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</si>
  <si>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</si>
  <si>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</si>
  <si>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</si>
  <si>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</si>
  <si>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</si>
  <si>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</si>
  <si>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</si>
  <si>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</si>
  <si>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</si>
  <si>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</si>
  <si>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</si>
  <si>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</si>
  <si>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</si>
  <si>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</si>
  <si>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</si>
  <si>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</si>
  <si>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</si>
  <si>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</si>
  <si>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</si>
  <si>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</si>
  <si>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</si>
  <si>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</si>
  <si>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</si>
  <si>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</si>
  <si>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</si>
  <si>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</si>
  <si>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</si>
  <si>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</si>
  <si>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</si>
  <si>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</si>
  <si>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</si>
  <si>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</si>
  <si>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</si>
  <si>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</si>
  <si>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</si>
  <si>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</si>
  <si>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</si>
  <si>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</si>
  <si>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</si>
  <si>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</si>
  <si>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</si>
  <si>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</si>
  <si>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</si>
  <si>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</si>
  <si>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</si>
  <si>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</si>
  <si>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</si>
  <si>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</si>
  <si>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</si>
  <si>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</si>
  <si>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</si>
  <si>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</si>
  <si>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</si>
  <si>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</si>
  <si>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</si>
  <si>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</si>
  <si>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</si>
  <si>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</si>
  <si>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</si>
  <si>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</si>
  <si>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</si>
  <si>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</si>
  <si>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</si>
  <si>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</si>
  <si>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</si>
  <si>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</si>
  <si>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</si>
  <si>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</si>
  <si>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</si>
  <si>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</si>
  <si>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</si>
  <si>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</si>
  <si>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</si>
  <si>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</si>
  <si>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</si>
  <si>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</si>
  <si>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</si>
  <si>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</si>
  <si>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</si>
  <si>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</si>
  <si>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</si>
  <si>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</si>
  <si>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</si>
  <si>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</si>
  <si>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</si>
  <si>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</si>
  <si>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</si>
  <si>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</si>
  <si>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</si>
  <si>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</si>
  <si>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</si>
  <si>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</si>
  <si>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</si>
  <si>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</si>
  <si>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</si>
  <si>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</si>
  <si>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</si>
  <si>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</si>
  <si>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</si>
  <si>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</si>
  <si>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</si>
  <si>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</si>
  <si>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</si>
  <si>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</si>
  <si>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</si>
  <si>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</si>
  <si>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</si>
  <si>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</si>
  <si>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</si>
  <si>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</si>
  <si>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</si>
  <si>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</si>
  <si>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</si>
  <si>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</si>
  <si>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</si>
  <si>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</si>
  <si>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</si>
  <si>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</si>
  <si>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</si>
  <si>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</si>
  <si>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</si>
  <si>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</si>
  <si>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</si>
  <si>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</si>
  <si>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</si>
  <si>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</si>
  <si>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</si>
  <si>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</si>
  <si>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</si>
  <si>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</si>
  <si>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</si>
  <si>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</si>
  <si>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</si>
  <si>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</si>
  <si>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</si>
  <si>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</si>
  <si>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</si>
  <si>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</si>
  <si>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</si>
  <si>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</si>
  <si>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</si>
  <si>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</si>
  <si>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</si>
  <si>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</si>
  <si>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</si>
  <si>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</si>
  <si>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</si>
  <si>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</si>
  <si>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</si>
  <si>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</si>
  <si>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</si>
  <si>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</si>
  <si>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</si>
  <si>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</si>
  <si>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</si>
  <si>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</si>
  <si>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</si>
  <si>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</si>
  <si>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</si>
  <si>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</si>
  <si>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</si>
  <si>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</si>
  <si>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</si>
  <si>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</si>
  <si>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</si>
  <si>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</si>
  <si>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</si>
  <si>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</si>
  <si>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</si>
  <si>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</si>
  <si>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</si>
  <si>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</si>
  <si>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</si>
  <si>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</si>
  <si>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</si>
  <si>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</si>
  <si>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</si>
  <si>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</si>
  <si>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</si>
  <si>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</si>
  <si>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</si>
  <si>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</si>
  <si>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</si>
  <si>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</si>
  <si>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</si>
  <si>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</si>
  <si>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</si>
  <si>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</si>
  <si>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</si>
  <si>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</si>
  <si>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</si>
  <si>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</si>
  <si>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</si>
  <si>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</si>
  <si>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</si>
  <si>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</si>
  <si>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</si>
  <si>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</si>
  <si>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</si>
  <si>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</si>
  <si>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</si>
  <si>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</si>
  <si>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</si>
  <si>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</si>
  <si>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</si>
  <si>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</si>
  <si>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</si>
  <si>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</si>
  <si>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</si>
  <si>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</si>
  <si>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</si>
  <si>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</si>
  <si>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</si>
  <si>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</si>
  <si>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</si>
  <si>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</si>
  <si>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</si>
  <si>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</si>
  <si>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</si>
  <si>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</si>
  <si>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</si>
  <si>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</si>
  <si>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</si>
  <si>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</si>
  <si>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</si>
  <si>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</si>
  <si>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</si>
  <si>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</si>
  <si>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</si>
  <si>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</si>
  <si>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</si>
  <si>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</si>
  <si>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</si>
  <si>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</si>
  <si>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</si>
  <si>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</si>
  <si>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</si>
  <si>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</si>
  <si>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</si>
  <si>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</si>
  <si>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</si>
  <si>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</si>
  <si>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</si>
  <si>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</si>
  <si>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</si>
  <si>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</si>
  <si>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</si>
  <si>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</si>
  <si>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</si>
  <si>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</si>
  <si>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</si>
  <si>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</si>
  <si>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</si>
  <si>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</si>
  <si>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</si>
  <si>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</si>
  <si>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</si>
  <si>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</si>
  <si>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</si>
  <si>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</si>
  <si>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</si>
  <si>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</si>
  <si>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</si>
  <si>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</si>
  <si>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</si>
  <si>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</si>
  <si>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</si>
  <si>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</si>
  <si>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</si>
  <si>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</si>
  <si>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</si>
  <si>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</si>
  <si>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</si>
  <si>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</si>
  <si>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</si>
  <si>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</si>
  <si>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</si>
  <si>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</si>
  <si>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</si>
  <si>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</si>
  <si>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</si>
  <si>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</si>
  <si>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</si>
  <si>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</si>
  <si>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</si>
  <si>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</si>
  <si>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</si>
  <si>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</si>
  <si>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</si>
  <si>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</si>
  <si>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</si>
  <si>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</si>
  <si>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</si>
  <si>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</si>
  <si>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</si>
  <si>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</si>
  <si>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</si>
  <si>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</si>
  <si>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</si>
  <si>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</si>
  <si>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</si>
  <si>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</si>
  <si>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</si>
  <si>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</si>
  <si>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</si>
  <si>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</si>
  <si>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</si>
  <si>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</si>
  <si>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</si>
  <si>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</si>
  <si>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</si>
  <si>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</si>
  <si>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</si>
  <si>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</si>
  <si>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</si>
  <si>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</si>
  <si>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</si>
  <si>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</si>
  <si>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</si>
  <si>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</si>
  <si>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</si>
  <si>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</si>
  <si>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</si>
  <si>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</si>
  <si>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</si>
  <si>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</si>
  <si>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</si>
  <si>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</si>
  <si>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</si>
  <si>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</si>
  <si>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</si>
  <si>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</si>
  <si>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</si>
  <si>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</si>
  <si>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</si>
  <si>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</si>
  <si>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</si>
  <si>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</si>
  <si>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</si>
  <si>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</si>
  <si>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</si>
  <si>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</si>
  <si>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</si>
  <si>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</si>
  <si>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</si>
  <si>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</si>
  <si>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</si>
  <si>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</si>
  <si>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</si>
  <si>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</si>
  <si>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</si>
  <si>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</si>
  <si>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</si>
  <si>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</si>
  <si>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</si>
  <si>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</si>
  <si>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</si>
  <si>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</si>
  <si>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</si>
  <si>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</si>
  <si>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</si>
  <si>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</si>
  <si>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</si>
  <si>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</si>
  <si>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</si>
  <si>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</si>
  <si>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</si>
  <si>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</si>
  <si>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</si>
  <si>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</si>
  <si>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</si>
  <si>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</si>
  <si>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</si>
  <si>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</si>
  <si>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</si>
  <si>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</si>
  <si>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</si>
  <si>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</si>
  <si>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</si>
  <si>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</si>
  <si>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</si>
  <si>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</si>
  <si>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</si>
  <si>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</si>
  <si>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</si>
  <si>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</si>
  <si>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</si>
  <si>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</si>
  <si>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</si>
  <si>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</si>
  <si>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</si>
  <si>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</si>
  <si>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</si>
  <si>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</si>
  <si>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</si>
  <si>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</si>
  <si>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</si>
  <si>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</si>
  <si>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</si>
  <si>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</si>
  <si>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</si>
  <si>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</si>
  <si>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</si>
  <si>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</si>
  <si>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</si>
  <si>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</si>
  <si>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</si>
  <si>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</si>
  <si>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</si>
  <si>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</si>
  <si>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</si>
  <si>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</si>
  <si>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</si>
  <si>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</si>
  <si>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</si>
  <si>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</si>
  <si>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</si>
  <si>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</si>
  <si>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</si>
  <si>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</si>
  <si>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</si>
  <si>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</si>
  <si>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</si>
  <si>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</si>
  <si>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</si>
  <si>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</si>
  <si>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</si>
  <si>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</si>
  <si>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</si>
  <si>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</si>
  <si>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</si>
  <si>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</si>
  <si>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</si>
  <si>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</si>
  <si>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</si>
  <si>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</si>
  <si>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</si>
  <si>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</si>
  <si>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</si>
  <si>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</si>
  <si>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</si>
  <si>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</si>
  <si>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</si>
  <si>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</si>
  <si>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</si>
  <si>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</si>
  <si>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</si>
  <si>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</si>
  <si>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</si>
  <si>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</si>
  <si>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</si>
  <si>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</si>
  <si>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</si>
  <si>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</si>
  <si>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</si>
  <si>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</si>
  <si>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</si>
  <si>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</si>
  <si>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</si>
  <si>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</si>
  <si>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</si>
  <si>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</si>
  <si>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</si>
  <si>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</si>
  <si>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</si>
  <si>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</si>
  <si>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</si>
  <si>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</si>
  <si>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</si>
  <si>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</si>
  <si>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</si>
  <si>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</si>
  <si>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</si>
  <si>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</si>
  <si>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</si>
  <si>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</si>
  <si>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</si>
  <si>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</si>
  <si>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</si>
  <si>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</si>
  <si>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</si>
  <si>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</si>
  <si>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</si>
  <si>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</si>
  <si>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</si>
  <si>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</si>
  <si>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</si>
  <si>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</si>
  <si>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</si>
  <si>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</si>
  <si>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</si>
  <si>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</si>
  <si>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</si>
  <si>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</si>
  <si>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</si>
  <si>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</si>
  <si>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</si>
  <si>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</si>
  <si>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</si>
  <si>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</si>
  <si>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</si>
  <si>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</si>
  <si>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</si>
  <si>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</si>
  <si>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</si>
  <si>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</si>
  <si>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</si>
  <si>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</si>
  <si>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</si>
  <si>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</si>
  <si>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</si>
  <si>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</si>
  <si>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</si>
  <si>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</si>
  <si>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</si>
  <si>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</si>
  <si>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</si>
  <si>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</si>
  <si>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</si>
  <si>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</si>
  <si>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</si>
  <si>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</si>
  <si>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</si>
  <si>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</si>
  <si>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</si>
  <si>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</si>
  <si>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</si>
  <si>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</si>
  <si>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</si>
  <si>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</si>
  <si>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</si>
  <si>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</si>
  <si>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</si>
  <si>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</si>
  <si>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</si>
  <si>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</si>
  <si>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</si>
  <si>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</si>
  <si>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</si>
  <si>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</si>
  <si>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</si>
  <si>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</si>
  <si>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</si>
  <si>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</si>
  <si>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</si>
  <si>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</si>
  <si>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</si>
  <si>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</si>
  <si>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</si>
  <si>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</si>
  <si>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</si>
  <si>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</si>
  <si>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</si>
  <si>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</si>
  <si>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</si>
  <si>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</si>
  <si>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</si>
  <si>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</si>
  <si>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</si>
  <si>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</si>
  <si>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</si>
  <si>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</si>
  <si>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</si>
  <si>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</si>
  <si>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</si>
  <si>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</si>
  <si>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</si>
  <si>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</si>
  <si>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</si>
  <si>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</si>
  <si>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</si>
  <si>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</si>
  <si>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</si>
  <si>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</si>
  <si>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</si>
  <si>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</si>
  <si>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</si>
  <si>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</si>
  <si>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</si>
  <si>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</si>
  <si>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</si>
  <si>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</si>
  <si>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</si>
  <si>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</si>
  <si>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</si>
  <si>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</si>
  <si>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</si>
  <si>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</si>
  <si>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</si>
  <si>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</si>
  <si>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</si>
  <si>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</si>
  <si>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</si>
  <si>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</si>
  <si>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</si>
  <si>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</si>
  <si>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</si>
  <si>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</si>
  <si>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</si>
  <si>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</si>
  <si>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</si>
  <si>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</si>
  <si>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</si>
  <si>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</si>
  <si>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</si>
  <si>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</si>
  <si>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</si>
  <si>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</si>
  <si>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</si>
  <si>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</si>
  <si>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</si>
  <si>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</si>
  <si>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</si>
  <si>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</si>
  <si>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</si>
  <si>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</si>
  <si>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</si>
  <si>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</si>
  <si>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</si>
  <si>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</si>
  <si>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</si>
  <si>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</si>
  <si>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</si>
  <si>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</si>
  <si>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</si>
  <si>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</si>
  <si>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</si>
  <si>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</si>
  <si>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</si>
  <si>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</si>
  <si>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</si>
  <si>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</si>
  <si>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</si>
  <si>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</si>
  <si>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</si>
  <si>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</si>
  <si>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</si>
  <si>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</si>
  <si>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</si>
  <si>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</si>
  <si>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</si>
  <si>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</si>
  <si>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</si>
  <si>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</si>
  <si>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</si>
  <si>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</si>
  <si>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</si>
  <si>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</si>
  <si>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</si>
  <si>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</si>
  <si>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</si>
  <si>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</si>
  <si>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</si>
  <si>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</si>
  <si>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</si>
  <si>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</si>
  <si>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</si>
  <si>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</si>
  <si>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</si>
  <si>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</si>
  <si>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</si>
  <si>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</si>
  <si>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</si>
  <si>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</si>
  <si>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</si>
  <si>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</si>
  <si>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</si>
  <si>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</si>
  <si>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</si>
  <si>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</si>
  <si>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</si>
  <si>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</si>
  <si>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</si>
  <si>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</si>
  <si>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</si>
  <si>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</si>
  <si>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</si>
  <si>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</si>
  <si>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</si>
  <si>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</si>
  <si>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</si>
  <si>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</si>
  <si>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</si>
  <si>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</si>
  <si>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</si>
  <si>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</si>
  <si>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</si>
  <si>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</si>
  <si>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</si>
  <si>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</si>
  <si>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</si>
  <si>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</si>
  <si>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</si>
  <si>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</si>
  <si>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</si>
  <si>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</si>
  <si>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</si>
  <si>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</si>
  <si>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</si>
  <si>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</si>
  <si>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</si>
  <si>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</si>
  <si>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</si>
  <si>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</si>
  <si>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</si>
  <si>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</si>
  <si>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</si>
  <si>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</si>
  <si>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</si>
  <si>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</si>
  <si>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</si>
  <si>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</si>
  <si>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</si>
  <si>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</si>
  <si>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</si>
  <si>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</si>
  <si>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</si>
  <si>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</si>
  <si>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</si>
  <si>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</si>
  <si>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</si>
  <si>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</si>
  <si>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</si>
  <si>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</si>
  <si>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</si>
  <si>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</si>
  <si>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</si>
  <si>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</si>
  <si>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</si>
  <si>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</si>
  <si>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</si>
  <si>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</si>
  <si>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</si>
  <si>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</si>
  <si>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</si>
  <si>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</si>
  <si>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</si>
  <si>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</si>
  <si>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</si>
  <si>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</si>
  <si>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</si>
  <si>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</si>
  <si>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</si>
  <si>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</si>
  <si>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</si>
  <si>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</si>
  <si>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</si>
  <si>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</si>
  <si>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</si>
  <si>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</si>
  <si>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</si>
  <si>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</si>
  <si>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</si>
  <si>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</si>
  <si>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</si>
  <si>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</si>
  <si>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</si>
  <si>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</si>
  <si>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</si>
  <si>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</si>
  <si>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</si>
  <si>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</si>
  <si>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</si>
  <si>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</si>
  <si>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</si>
  <si>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</si>
  <si>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</si>
  <si>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</si>
  <si>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</si>
  <si>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</si>
  <si>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</si>
  <si>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</si>
  <si>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</si>
  <si>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</si>
  <si>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</si>
  <si>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</si>
  <si>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</si>
  <si>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</si>
  <si>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</si>
  <si>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</si>
  <si>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</si>
  <si>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</si>
  <si>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</si>
  <si>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</si>
  <si>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</si>
  <si>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</si>
  <si>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</si>
  <si>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</si>
  <si>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</si>
  <si>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</si>
  <si>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</si>
  <si>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</si>
  <si>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</si>
  <si>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</si>
  <si>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</si>
  <si>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</si>
  <si>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</si>
  <si>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</si>
  <si>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</si>
  <si>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</si>
  <si>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</si>
  <si>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</si>
  <si>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</si>
  <si>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</si>
  <si>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</si>
  <si>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</si>
  <si>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</si>
  <si>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</si>
  <si>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</si>
  <si>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</si>
  <si>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</si>
  <si>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</si>
  <si>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</si>
  <si>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</si>
  <si>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</si>
  <si>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</si>
  <si>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</si>
  <si>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</si>
  <si>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</si>
  <si>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</si>
  <si>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</si>
  <si>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</si>
  <si>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</si>
  <si>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</si>
  <si>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</si>
  <si>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</si>
  <si>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</si>
  <si>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</si>
  <si>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</si>
  <si>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</si>
  <si>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</si>
  <si>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</si>
  <si>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</si>
  <si>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</si>
  <si>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</si>
  <si>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</si>
  <si>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</si>
  <si>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</si>
  <si>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</si>
  <si>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</si>
  <si>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</si>
  <si>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</si>
  <si>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</si>
  <si>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</si>
  <si>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</si>
  <si>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</si>
  <si>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</si>
  <si>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</si>
  <si>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</si>
  <si>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</si>
  <si>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</si>
  <si>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</si>
  <si>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</si>
  <si>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</si>
  <si>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</si>
  <si>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</si>
  <si>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</si>
  <si>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</si>
  <si>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</si>
  <si>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</si>
  <si>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</si>
  <si>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</si>
  <si>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</si>
  <si>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</si>
  <si>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</si>
  <si>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</si>
  <si>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</si>
  <si>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</si>
  <si>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</si>
  <si>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</si>
  <si>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</si>
  <si>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</si>
  <si>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</si>
  <si>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</si>
  <si>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</si>
  <si>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</si>
  <si>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</si>
  <si>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</si>
  <si>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</si>
  <si>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</si>
  <si>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</si>
  <si>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</si>
  <si>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</si>
  <si>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</si>
  <si>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</si>
  <si>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</si>
  <si>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</si>
  <si>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</si>
  <si>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</si>
  <si>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</si>
  <si>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</si>
  <si>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</si>
  <si>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</si>
  <si>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</si>
  <si>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</si>
  <si>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</si>
  <si>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</si>
  <si>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</si>
  <si>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</si>
  <si>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</si>
  <si>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</si>
  <si>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</si>
  <si>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</si>
  <si>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</si>
  <si>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</si>
  <si>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</si>
  <si>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</si>
  <si>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</si>
  <si>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</si>
  <si>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</si>
  <si>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</si>
  <si>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</si>
  <si>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</si>
  <si>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</si>
  <si>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</si>
  <si>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</si>
  <si>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</si>
  <si>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</si>
  <si>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</si>
  <si>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</si>
  <si>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</si>
  <si>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</si>
  <si>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</si>
  <si>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</si>
  <si>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</si>
  <si>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</si>
  <si>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</si>
  <si>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</si>
  <si>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</si>
  <si>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</si>
  <si>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</si>
  <si>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</si>
  <si>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</si>
  <si>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</si>
  <si>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</si>
  <si>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</si>
  <si>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</si>
  <si>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</si>
  <si>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</si>
  <si>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</si>
  <si>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</si>
  <si>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</si>
  <si>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</si>
  <si>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</si>
  <si>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</si>
  <si>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</si>
  <si>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</si>
  <si>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</si>
  <si>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</si>
  <si>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</si>
  <si>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</si>
  <si>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</si>
  <si>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</si>
  <si>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</si>
  <si>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</si>
  <si>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</si>
  <si>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</si>
  <si>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</si>
  <si>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</si>
  <si>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</si>
  <si>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</si>
  <si>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</si>
  <si>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</si>
  <si>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</si>
  <si>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</si>
  <si>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</si>
  <si>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</si>
  <si>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</si>
  <si>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</si>
  <si>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</si>
  <si>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</si>
  <si>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</si>
  <si>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</si>
  <si>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</si>
  <si>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</si>
  <si>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</si>
  <si>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</si>
  <si>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</si>
  <si>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</si>
  <si>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</si>
  <si>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</si>
  <si>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</si>
  <si>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</si>
  <si>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</si>
  <si>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</si>
  <si>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</si>
  <si>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</si>
  <si>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</si>
  <si>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</si>
  <si>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</si>
  <si>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</si>
  <si>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</si>
  <si>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</si>
  <si>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</si>
  <si>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</si>
  <si>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</si>
  <si>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</si>
  <si>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</si>
  <si>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</si>
  <si>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</si>
  <si>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</si>
  <si>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</si>
  <si>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</si>
  <si>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</si>
  <si>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</si>
  <si>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</si>
  <si>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</si>
  <si>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</si>
  <si>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</si>
  <si>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</si>
  <si>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</si>
  <si>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</si>
  <si>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</si>
  <si>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</si>
  <si>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</si>
  <si>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</si>
  <si>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</si>
  <si>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</si>
  <si>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</si>
  <si>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</si>
  <si>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</si>
  <si>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</si>
  <si>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</si>
  <si>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</si>
  <si>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</si>
  <si>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</si>
  <si>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</si>
  <si>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</si>
  <si>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</si>
  <si>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</si>
  <si>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</si>
  <si>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</si>
  <si>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</si>
  <si>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</si>
  <si>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</si>
  <si>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</si>
  <si>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</si>
  <si>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</si>
  <si>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</si>
  <si>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</si>
  <si>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</si>
  <si>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</si>
  <si>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</si>
  <si>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</si>
  <si>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</si>
  <si>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</si>
  <si>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</si>
  <si>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</si>
  <si>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</si>
  <si>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</si>
  <si>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</si>
  <si>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</si>
  <si>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</si>
  <si>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</si>
  <si>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</si>
  <si>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</si>
  <si>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</si>
  <si>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</si>
  <si>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</si>
  <si>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</si>
  <si>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</si>
  <si>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</si>
  <si>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</si>
  <si>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</si>
  <si>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</si>
  <si>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</si>
  <si>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</si>
  <si>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</si>
  <si>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</si>
  <si>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</si>
  <si>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</si>
  <si>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</si>
  <si>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</si>
  <si>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</si>
  <si>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</si>
  <si>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</si>
  <si>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</si>
  <si>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</si>
  <si>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</si>
  <si>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</si>
  <si>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</si>
  <si>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</si>
  <si>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</si>
  <si>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</si>
  <si>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</si>
  <si>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</si>
  <si>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</si>
  <si>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</si>
  <si>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</si>
  <si>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</si>
  <si>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</si>
  <si>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</si>
  <si>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</si>
  <si>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</si>
  <si>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</si>
  <si>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</si>
  <si>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</si>
  <si>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</si>
  <si>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</si>
  <si>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</si>
  <si>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</si>
  <si>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</si>
  <si>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</si>
  <si>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</si>
  <si>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</si>
  <si>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</si>
  <si>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</si>
  <si>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</si>
  <si>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</si>
  <si>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</si>
  <si>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</si>
  <si>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</si>
  <si>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</si>
  <si>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</si>
  <si>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</si>
  <si>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</si>
  <si>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</si>
  <si>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</si>
  <si>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</si>
  <si>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</si>
  <si>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</si>
  <si>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</si>
  <si>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</si>
  <si>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</si>
  <si>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</si>
  <si>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</si>
  <si>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</si>
  <si>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</si>
  <si>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</si>
  <si>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</si>
  <si>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</si>
  <si>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</si>
  <si>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</si>
  <si>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</si>
  <si>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</si>
  <si>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</si>
  <si>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</si>
  <si>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</si>
  <si>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</si>
  <si>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</si>
  <si>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</si>
  <si>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</si>
  <si>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</si>
  <si>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</si>
  <si>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</si>
  <si>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</si>
  <si>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</si>
  <si>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</si>
  <si>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</si>
  <si>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</si>
  <si>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</si>
  <si>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</si>
  <si>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</si>
  <si>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</si>
  <si>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</si>
  <si>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</si>
  <si>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</si>
  <si>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</si>
  <si>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</si>
  <si>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</si>
  <si>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</si>
  <si>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</si>
  <si>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</si>
  <si>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</si>
  <si>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</si>
  <si>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</si>
  <si>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</si>
  <si>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</si>
  <si>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</si>
  <si>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</si>
  <si>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</si>
  <si>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</si>
  <si>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</si>
  <si>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</si>
  <si>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</si>
  <si>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</si>
  <si>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</si>
  <si>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</si>
  <si>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</si>
  <si>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</si>
  <si>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</si>
  <si>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</si>
  <si>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</si>
  <si>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</si>
  <si>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</si>
  <si>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</si>
  <si>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</si>
  <si>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</si>
  <si>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</si>
  <si>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</si>
  <si>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</si>
  <si>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</si>
  <si>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</si>
  <si>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</si>
  <si>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</si>
  <si>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</si>
  <si>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</si>
  <si>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</si>
  <si>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</si>
  <si>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</si>
  <si>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</si>
  <si>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</si>
  <si>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</si>
  <si>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</si>
  <si>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</si>
  <si>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</si>
  <si>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</si>
  <si>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</si>
  <si>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</si>
  <si>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</si>
  <si>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</si>
  <si>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</si>
  <si>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</si>
  <si>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</si>
  <si>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</si>
  <si>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</si>
  <si>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</si>
  <si>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</si>
  <si>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</si>
  <si>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</si>
  <si>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</si>
  <si>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</si>
  <si>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</si>
  <si>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</si>
  <si>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</si>
  <si>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</si>
  <si>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</si>
  <si>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</si>
  <si>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</si>
  <si>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</si>
  <si>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</si>
  <si>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</si>
  <si>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</si>
  <si>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</si>
  <si>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</si>
  <si>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</si>
  <si>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</si>
  <si>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</si>
  <si>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</si>
  <si>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</si>
  <si>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</si>
  <si>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</si>
  <si>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</si>
  <si>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</si>
  <si>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</si>
  <si>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</si>
  <si>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</si>
  <si>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</si>
  <si>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</si>
  <si>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</si>
  <si>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</si>
  <si>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</si>
  <si>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</si>
  <si>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</si>
  <si>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</si>
  <si>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</si>
  <si>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</si>
  <si>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</si>
  <si>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</si>
  <si>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</si>
  <si>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</si>
  <si>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</si>
  <si>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</si>
  <si>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</si>
  <si>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</si>
  <si>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</si>
  <si>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</si>
  <si>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</si>
  <si>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</si>
  <si>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</si>
  <si>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</si>
  <si>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</si>
  <si>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</si>
  <si>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</si>
  <si>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</si>
  <si>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</si>
  <si>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</si>
  <si>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</si>
  <si>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</si>
  <si>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</si>
  <si>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</si>
  <si>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</si>
  <si>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</si>
  <si>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</si>
  <si>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</si>
  <si>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</si>
  <si>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</si>
  <si>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</si>
  <si>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</si>
  <si>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</si>
  <si>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</si>
  <si>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</si>
  <si>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</si>
  <si>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</si>
  <si>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</si>
  <si>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</si>
  <si>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</si>
  <si>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</si>
  <si>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</si>
  <si>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</si>
  <si>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</si>
  <si>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</si>
  <si>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</si>
  <si>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</si>
  <si>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</si>
  <si>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</si>
  <si>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</si>
  <si>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</si>
  <si>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</si>
  <si>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</si>
  <si>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</si>
  <si>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</si>
  <si>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</si>
  <si>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</si>
  <si>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</si>
  <si>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</si>
  <si>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</si>
  <si>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</si>
  <si>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</si>
  <si>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</si>
  <si>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</si>
  <si>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</si>
  <si>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</si>
  <si>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</si>
  <si>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</si>
  <si>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</si>
  <si>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</si>
  <si>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</si>
  <si>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</si>
  <si>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</si>
  <si>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</si>
  <si>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</si>
  <si>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</si>
  <si>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</si>
  <si>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</si>
  <si>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</si>
  <si>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</si>
  <si>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</si>
  <si>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</si>
  <si>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</si>
  <si>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</si>
  <si>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</si>
  <si>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</si>
  <si>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</si>
  <si>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</si>
  <si>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</si>
  <si>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</si>
  <si>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</si>
  <si>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</si>
  <si>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</si>
  <si>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</si>
  <si>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</si>
  <si>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</si>
  <si>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</si>
  <si>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</si>
  <si>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</si>
  <si>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</si>
  <si>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</si>
  <si>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</si>
  <si>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</si>
  <si>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</si>
  <si>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</si>
  <si>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</si>
  <si>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</si>
  <si>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</si>
  <si>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</si>
  <si>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</si>
  <si>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</si>
  <si>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</si>
  <si>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</si>
  <si>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</si>
  <si>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</si>
  <si>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</si>
  <si>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</si>
  <si>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</si>
  <si>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</si>
  <si>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</si>
  <si>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</si>
  <si>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</si>
  <si>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</si>
  <si>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</si>
  <si>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</si>
  <si>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</si>
  <si>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</si>
  <si>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</si>
  <si>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</si>
  <si>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</si>
  <si>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</si>
  <si>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</si>
  <si>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</si>
  <si>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</si>
  <si>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</si>
  <si>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</si>
  <si>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</si>
  <si>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</si>
  <si>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</si>
  <si>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</si>
  <si>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</si>
  <si>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</si>
  <si>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</si>
  <si>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</si>
  <si>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</si>
  <si>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</si>
  <si>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</si>
  <si>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</si>
  <si>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</si>
  <si>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</si>
  <si>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</si>
  <si>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</si>
  <si>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</si>
  <si>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</si>
  <si>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</si>
  <si>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</si>
  <si>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</si>
  <si>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</si>
  <si>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</si>
  <si>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</si>
  <si>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</si>
  <si>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</si>
  <si>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</si>
  <si>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</si>
  <si>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</si>
  <si>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</si>
  <si>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</si>
  <si>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</si>
  <si>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</si>
  <si>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</si>
  <si>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</si>
  <si>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</si>
  <si>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</si>
  <si>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</si>
  <si>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</si>
  <si>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</si>
  <si>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</si>
  <si>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</si>
  <si>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</si>
  <si>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</si>
  <si>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</si>
  <si>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</si>
  <si>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</si>
  <si>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</si>
  <si>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</si>
  <si>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</si>
  <si>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</si>
  <si>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</si>
  <si>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</si>
  <si>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</si>
  <si>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</si>
  <si>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</si>
  <si>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</si>
  <si>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</si>
  <si>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</si>
  <si>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</si>
  <si>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</si>
  <si>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</si>
  <si>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</si>
  <si>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</si>
  <si>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</si>
  <si>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</si>
  <si>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</si>
  <si>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</si>
  <si>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</si>
  <si>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</si>
  <si>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</si>
  <si>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</si>
  <si>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</si>
  <si>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</si>
  <si>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</si>
  <si>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</si>
  <si>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</si>
  <si>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</si>
  <si>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</si>
  <si>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</si>
  <si>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</si>
  <si>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</si>
  <si>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</si>
  <si>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</si>
  <si>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</si>
  <si>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</si>
  <si>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</si>
  <si>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</si>
  <si>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</si>
  <si>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</si>
  <si>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</si>
  <si>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</si>
  <si>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</si>
  <si>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</si>
  <si>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</si>
  <si>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</si>
  <si>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</si>
  <si>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</si>
  <si>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</si>
  <si>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</si>
  <si>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</si>
  <si>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</si>
  <si>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</si>
  <si>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</si>
  <si>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</si>
  <si>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</si>
  <si>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</si>
  <si>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</si>
  <si>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</si>
  <si>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</si>
  <si>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</si>
  <si>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</si>
  <si>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</si>
  <si>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</si>
  <si>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</si>
  <si>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</si>
  <si>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</si>
  <si>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</si>
  <si>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</si>
  <si>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</si>
  <si>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</si>
  <si>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</si>
  <si>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</si>
  <si>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</si>
  <si>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</si>
  <si>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</si>
  <si>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</si>
  <si>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</si>
  <si>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</si>
  <si>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</si>
  <si>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</si>
  <si>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</si>
  <si>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</si>
  <si>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</si>
  <si>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</si>
  <si>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</si>
  <si>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</si>
  <si>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</si>
  <si>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</si>
  <si>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</si>
  <si>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</si>
  <si>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</si>
  <si>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</si>
  <si>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</si>
  <si>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</si>
  <si>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</si>
  <si>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</si>
  <si>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</si>
  <si>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</si>
  <si>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</si>
  <si>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</si>
  <si>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</si>
  <si>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</si>
  <si>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</si>
  <si>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</si>
  <si>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</si>
  <si>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</si>
  <si>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</si>
  <si>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</si>
  <si>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</si>
  <si>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</si>
  <si>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</si>
  <si>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</si>
  <si>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</si>
  <si>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</si>
  <si>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</si>
  <si>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</si>
  <si>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</si>
  <si>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</si>
  <si>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</si>
  <si>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</si>
  <si>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</si>
  <si>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</si>
  <si>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</si>
  <si>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</si>
  <si>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</si>
  <si>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</si>
  <si>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</si>
  <si>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</si>
  <si>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</si>
  <si>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</si>
  <si>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</si>
  <si>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</si>
  <si>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</si>
  <si>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</si>
  <si>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</si>
  <si>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</si>
  <si>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</si>
  <si>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</si>
  <si>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</si>
  <si>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</si>
  <si>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</si>
  <si>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</si>
  <si>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</si>
  <si>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</si>
  <si>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</si>
  <si>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</si>
  <si>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</si>
  <si>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</si>
  <si>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</si>
  <si>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</si>
  <si>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</si>
  <si>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</si>
  <si>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</si>
  <si>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</si>
  <si>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</si>
  <si>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</si>
  <si>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</si>
  <si>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</si>
  <si>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</si>
  <si>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</si>
  <si>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</si>
  <si>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</si>
  <si>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</si>
  <si>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</si>
  <si>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</si>
  <si>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</si>
  <si>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</si>
  <si>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</si>
  <si>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</si>
  <si>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</si>
  <si>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</si>
  <si>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</si>
  <si>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</si>
  <si>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</si>
  <si>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</si>
  <si>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</si>
  <si>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</si>
  <si>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</si>
  <si>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</si>
  <si>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</si>
  <si>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</si>
  <si>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</si>
  <si>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</si>
  <si>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</si>
  <si>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</si>
  <si>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</si>
  <si>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</si>
  <si>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</si>
  <si>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</si>
  <si>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</si>
  <si>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</si>
  <si>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</si>
  <si>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</si>
  <si>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</si>
  <si>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</si>
  <si>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</si>
  <si>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</si>
  <si>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</si>
  <si>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</si>
  <si>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</si>
  <si>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</si>
  <si>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</si>
  <si>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</si>
  <si>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</si>
  <si>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</si>
  <si>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</si>
  <si>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</si>
  <si>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</si>
  <si>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</si>
  <si>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</si>
  <si>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</si>
  <si>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</si>
  <si>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</si>
  <si>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</si>
  <si>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</si>
  <si>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</si>
  <si>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</si>
  <si>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</si>
  <si>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</si>
  <si>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</si>
  <si>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</si>
  <si>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</si>
  <si>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</si>
  <si>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</si>
  <si>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</si>
  <si>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</si>
  <si>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</si>
  <si>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</si>
  <si>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</si>
  <si>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</si>
  <si>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</si>
  <si>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</si>
  <si>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</si>
  <si>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</si>
  <si>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</si>
  <si>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</si>
  <si>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</si>
  <si>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</si>
  <si>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</si>
  <si>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</si>
  <si>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</si>
  <si>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</si>
  <si>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</si>
  <si>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</si>
  <si>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</si>
  <si>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</si>
  <si>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</si>
  <si>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</si>
  <si>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</si>
  <si>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</si>
  <si>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</si>
  <si>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</si>
  <si>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</si>
  <si>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</si>
  <si>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</si>
  <si>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</si>
  <si>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</si>
  <si>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</si>
  <si>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</si>
  <si>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</si>
  <si>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</si>
  <si>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</si>
  <si>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</si>
  <si>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</si>
  <si>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</si>
  <si>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</si>
  <si>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</si>
  <si>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</si>
  <si>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</si>
  <si>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</si>
  <si>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</si>
  <si>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</si>
  <si>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</si>
  <si>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</si>
  <si>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</si>
  <si>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</si>
  <si>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</si>
  <si>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</si>
  <si>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</si>
  <si>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</si>
  <si>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</si>
  <si>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</si>
  <si>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</si>
  <si>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</si>
  <si>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</si>
  <si>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</si>
  <si>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</si>
  <si>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</si>
  <si>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</si>
  <si>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</si>
  <si>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</si>
  <si>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</si>
  <si>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</si>
  <si>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</si>
  <si>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</si>
  <si>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</si>
  <si>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</si>
  <si>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</si>
  <si>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</si>
  <si>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</si>
  <si>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</si>
  <si>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</si>
  <si>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</si>
  <si>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</si>
  <si>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</si>
  <si>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</si>
  <si>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</si>
  <si>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</si>
  <si>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</si>
  <si>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</si>
  <si>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</si>
  <si>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</si>
  <si>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</si>
  <si>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</si>
  <si>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</si>
  <si>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</si>
  <si>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</si>
  <si>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</si>
  <si>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</si>
  <si>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</si>
  <si>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</si>
  <si>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</si>
  <si>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</si>
  <si>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</si>
  <si>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</si>
  <si>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</si>
  <si>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</si>
  <si>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</si>
  <si>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</si>
  <si>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</si>
  <si>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</si>
  <si>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</si>
  <si>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</si>
  <si>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</si>
  <si>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</si>
  <si>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</si>
  <si>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</si>
  <si>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</si>
  <si>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</si>
  <si>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</si>
  <si>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</si>
  <si>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</si>
  <si>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</si>
  <si>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</si>
  <si>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</si>
  <si>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</si>
  <si>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</si>
  <si>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</si>
  <si>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</si>
  <si>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</si>
  <si>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</si>
  <si>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</si>
  <si>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</si>
  <si>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</si>
  <si>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</si>
  <si>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</si>
  <si>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</si>
  <si>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</si>
  <si>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</si>
  <si>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</si>
  <si>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</si>
  <si>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</si>
  <si>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</si>
  <si>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</si>
  <si>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</si>
  <si>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</si>
  <si>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</si>
  <si>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</si>
  <si>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</si>
  <si>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</si>
  <si>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</si>
  <si>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</si>
  <si>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</si>
  <si>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</si>
  <si>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</si>
  <si>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</si>
  <si>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</si>
  <si>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</si>
  <si>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</si>
  <si>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</si>
  <si>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</si>
  <si>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</si>
  <si>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</si>
  <si>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</si>
  <si>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</si>
  <si>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</si>
  <si>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</si>
  <si>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</si>
  <si>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</si>
  <si>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</si>
  <si>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</si>
  <si>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</si>
  <si>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</si>
  <si>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</si>
  <si>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</si>
  <si>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</si>
  <si>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</si>
  <si>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</si>
  <si>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</si>
  <si>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</si>
  <si>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</si>
  <si>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</si>
  <si>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</si>
  <si>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</si>
  <si>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</si>
  <si>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</si>
  <si>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</si>
  <si>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</si>
  <si>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</si>
  <si>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</si>
  <si>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</si>
  <si>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</si>
  <si>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</si>
  <si>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</si>
  <si>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</si>
  <si>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</si>
  <si>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</si>
  <si>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</si>
  <si>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</si>
  <si>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</si>
  <si>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</si>
  <si>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</si>
  <si>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</si>
  <si>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</si>
  <si>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</si>
  <si>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</si>
  <si>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</si>
  <si>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</si>
  <si>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</si>
  <si>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</si>
  <si>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</si>
  <si>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</si>
  <si>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</si>
  <si>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</si>
  <si>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</si>
  <si>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</si>
  <si>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</si>
  <si>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</si>
  <si>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</si>
  <si>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</si>
  <si>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</si>
  <si>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</si>
  <si>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</si>
  <si>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</si>
  <si>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</si>
  <si>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</si>
  <si>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</si>
  <si>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</si>
  <si>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</si>
  <si>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</si>
  <si>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</si>
  <si>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</si>
  <si>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</si>
  <si>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</si>
  <si>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</si>
  <si>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</si>
  <si>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</si>
  <si>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</si>
  <si>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</si>
  <si>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</si>
  <si>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</si>
  <si>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</si>
  <si>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</si>
  <si>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</si>
  <si>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</si>
  <si>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</si>
  <si>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</si>
  <si>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</si>
  <si>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</si>
  <si>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</si>
  <si>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</si>
  <si>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</si>
  <si>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</si>
  <si>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</si>
  <si>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</si>
  <si>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</si>
  <si>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</si>
  <si>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</si>
  <si>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</si>
  <si>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</si>
  <si>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</si>
  <si>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</si>
  <si>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</si>
  <si>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</si>
  <si>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</si>
  <si>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</si>
  <si>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</si>
  <si>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</si>
  <si>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</si>
  <si>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</si>
  <si>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</si>
  <si>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</si>
  <si>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</si>
  <si>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</si>
  <si>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</si>
  <si>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</si>
  <si>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</si>
  <si>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</si>
  <si>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</si>
  <si>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</si>
  <si>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</si>
  <si>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</si>
  <si>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</si>
  <si>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</si>
  <si>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</si>
  <si>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</si>
  <si>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</si>
  <si>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</si>
  <si>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</si>
  <si>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</si>
  <si>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</si>
  <si>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</si>
  <si>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</si>
  <si>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</si>
  <si>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</si>
  <si>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</si>
  <si>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</si>
  <si>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</si>
  <si>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</si>
  <si>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</si>
  <si>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</si>
  <si>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</si>
  <si>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</si>
  <si>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</si>
  <si>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</si>
  <si>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</si>
  <si>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</si>
  <si>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</si>
  <si>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</si>
  <si>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</si>
  <si>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</si>
  <si>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</si>
  <si>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</si>
  <si>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</si>
  <si>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</si>
  <si>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</si>
  <si>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</si>
  <si>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</si>
  <si>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</si>
  <si>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</si>
  <si>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</si>
  <si>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</si>
  <si>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</si>
  <si>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</si>
  <si>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</si>
  <si>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</si>
  <si>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</si>
  <si>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</si>
  <si>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</si>
  <si>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</si>
  <si>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</si>
  <si>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</si>
  <si>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</si>
  <si>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</si>
  <si>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</si>
  <si>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</si>
  <si>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</si>
  <si>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</si>
  <si>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</si>
  <si>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</si>
  <si>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</si>
  <si>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</si>
  <si>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</si>
  <si>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</si>
  <si>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</si>
  <si>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</si>
  <si>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</si>
  <si>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</si>
  <si>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</si>
  <si>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</si>
  <si>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</si>
  <si>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</si>
  <si>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</si>
  <si>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</si>
  <si>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</si>
  <si>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</si>
  <si>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</si>
  <si>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</si>
  <si>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</si>
  <si>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</si>
  <si>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</si>
  <si>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</si>
  <si>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</si>
  <si>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</si>
  <si>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</si>
  <si>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</si>
  <si>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</si>
  <si>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</si>
  <si>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</si>
  <si>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</si>
  <si>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</si>
  <si>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</si>
  <si>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</si>
  <si>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</si>
  <si>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</si>
  <si>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</si>
  <si>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</si>
  <si>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</si>
  <si>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</si>
  <si>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</si>
  <si>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</si>
  <si>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</si>
  <si>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</si>
  <si>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</si>
  <si>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</si>
  <si>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</si>
  <si>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</si>
  <si>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</si>
  <si>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</si>
  <si>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</si>
  <si>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</si>
  <si>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</si>
  <si>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</si>
  <si>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</si>
  <si>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</si>
  <si>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</si>
  <si>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</si>
  <si>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</si>
  <si>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</si>
  <si>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</si>
  <si>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</si>
  <si>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</si>
  <si>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</si>
  <si>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</si>
  <si>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</si>
  <si>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</si>
  <si>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</si>
  <si>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</si>
  <si>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</si>
  <si>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</si>
  <si>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</si>
  <si>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</si>
  <si>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</si>
  <si>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</si>
  <si>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</si>
  <si>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</si>
  <si>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</si>
  <si>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</si>
  <si>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</si>
  <si>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</si>
  <si>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</si>
  <si>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</si>
  <si>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</si>
  <si>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</si>
  <si>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</si>
  <si>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</si>
  <si>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</si>
  <si>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</si>
  <si>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</si>
  <si>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</si>
  <si>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</si>
  <si>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</si>
  <si>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</si>
  <si>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</si>
  <si>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</si>
  <si>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</si>
  <si>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</si>
  <si>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</si>
  <si>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</si>
  <si>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</si>
  <si>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</si>
  <si>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</si>
  <si>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</si>
  <si>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</si>
  <si>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</si>
  <si>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</si>
  <si>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</si>
  <si>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</si>
  <si>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</si>
  <si>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</si>
  <si>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</si>
  <si>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</si>
  <si>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</si>
  <si>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</si>
  <si>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</si>
  <si>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</si>
  <si>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</si>
  <si>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</si>
  <si>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</si>
  <si>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</si>
  <si>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</si>
  <si>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</si>
  <si>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</si>
  <si>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</si>
  <si>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</si>
  <si>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</si>
  <si>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</si>
  <si>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</si>
  <si>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</si>
  <si>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</si>
  <si>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</si>
  <si>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</si>
  <si>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</si>
  <si>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</si>
  <si>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</si>
  <si>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</si>
  <si>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</si>
  <si>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</si>
  <si>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</si>
  <si>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</si>
  <si>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</si>
  <si>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</si>
  <si>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</si>
  <si>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</si>
  <si>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</si>
  <si>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</si>
  <si>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</si>
  <si>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</si>
  <si>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</si>
  <si>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</si>
  <si>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</si>
  <si>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</si>
  <si>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</si>
  <si>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</si>
  <si>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</si>
  <si>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</si>
  <si>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</si>
  <si>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</si>
  <si>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</si>
  <si>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</si>
  <si>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</si>
  <si>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</si>
  <si>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</si>
  <si>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</si>
  <si>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</si>
  <si>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</si>
  <si>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</si>
  <si>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</si>
  <si>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</si>
  <si>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</si>
  <si>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</si>
  <si>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</si>
  <si>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</si>
  <si>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</si>
  <si>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</si>
  <si>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</si>
  <si>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</si>
  <si>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</si>
  <si>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</si>
  <si>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</si>
  <si>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</si>
  <si>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</si>
  <si>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</si>
  <si>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</si>
  <si>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</si>
  <si>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</si>
  <si>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</si>
  <si>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</si>
  <si>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</si>
  <si>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</si>
  <si>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</si>
  <si>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</si>
  <si>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</si>
  <si>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</si>
  <si>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</si>
  <si>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</si>
  <si>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</si>
  <si>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</si>
  <si>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</si>
  <si>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</si>
  <si>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</si>
  <si>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</si>
  <si>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</si>
  <si>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</si>
  <si>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</si>
  <si>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</si>
  <si>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</si>
  <si>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</si>
  <si>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</si>
  <si>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</si>
  <si>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</si>
  <si>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</si>
  <si>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</si>
  <si>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</si>
  <si>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</si>
  <si>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</si>
  <si>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</si>
  <si>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</si>
  <si>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</si>
  <si>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</si>
  <si>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</si>
  <si>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</si>
  <si>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</si>
  <si>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</si>
  <si>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</si>
  <si>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</si>
  <si>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</si>
  <si>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</si>
  <si>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</si>
  <si>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</si>
  <si>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</si>
  <si>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</si>
  <si>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</si>
  <si>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</si>
  <si>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</si>
  <si>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</si>
  <si>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</si>
  <si>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</si>
  <si>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</si>
  <si>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</si>
  <si>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</si>
  <si>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</si>
  <si>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</si>
  <si>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</si>
  <si>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</si>
  <si>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</si>
  <si>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</si>
  <si>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</si>
  <si>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</si>
  <si>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</si>
  <si>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</si>
  <si>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</si>
  <si>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</si>
  <si>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</si>
  <si>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</si>
  <si>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</si>
  <si>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</si>
  <si>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</si>
  <si>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</si>
  <si>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</si>
  <si>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</si>
  <si>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</si>
  <si>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</si>
  <si>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</si>
  <si>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</si>
  <si>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</si>
  <si>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</si>
  <si>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</si>
  <si>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</si>
  <si>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</si>
  <si>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</si>
  <si>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</si>
  <si>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</si>
  <si>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</si>
  <si>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</si>
  <si>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</si>
  <si>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</si>
  <si>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</si>
  <si>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</si>
  <si>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</si>
  <si>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</si>
  <si>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</si>
  <si>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</si>
  <si>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</si>
  <si>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</si>
  <si>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</si>
  <si>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</si>
  <si>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</si>
  <si>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</si>
  <si>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</si>
  <si>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</si>
  <si>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</si>
  <si>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</si>
  <si>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</si>
  <si>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</si>
  <si>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</si>
  <si>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</si>
  <si>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</si>
  <si>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</si>
  <si>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</si>
  <si>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</si>
  <si>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</si>
  <si>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</si>
  <si>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</si>
  <si>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</si>
  <si>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</si>
  <si>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</si>
  <si>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</si>
  <si>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</si>
  <si>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</si>
  <si>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</si>
  <si>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</si>
  <si>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</si>
  <si>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</si>
  <si>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</si>
  <si>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</si>
  <si>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</si>
  <si>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</si>
  <si>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</si>
  <si>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</si>
  <si>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</si>
  <si>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</si>
  <si>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</si>
  <si>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</si>
  <si>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</si>
  <si>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</si>
  <si>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</si>
  <si>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</si>
  <si>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</si>
  <si>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</si>
  <si>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</si>
  <si>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</si>
  <si>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</si>
  <si>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</si>
  <si>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</si>
  <si>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</si>
  <si>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</si>
  <si>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</si>
  <si>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</si>
  <si>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</si>
  <si>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</si>
  <si>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</si>
  <si>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</si>
  <si>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</si>
  <si>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</si>
  <si>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</si>
  <si>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</si>
  <si>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</si>
  <si>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</si>
  <si>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</si>
  <si>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</si>
  <si>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</si>
  <si>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</si>
  <si>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</si>
  <si>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</si>
  <si>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</si>
  <si>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</si>
  <si>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</si>
  <si>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</si>
  <si>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</si>
  <si>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</si>
  <si>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</si>
  <si>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</si>
  <si>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</si>
  <si>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</si>
  <si>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</si>
  <si>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</si>
  <si>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</si>
  <si>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</si>
  <si>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</si>
  <si>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</si>
  <si>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</si>
  <si>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</si>
  <si>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</si>
  <si>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</si>
  <si>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</si>
  <si>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</si>
  <si>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</si>
  <si>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</si>
  <si>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</si>
  <si>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</si>
  <si>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</si>
  <si>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</si>
  <si>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</si>
  <si>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</si>
  <si>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</si>
  <si>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</si>
  <si>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</si>
  <si>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</si>
  <si>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</si>
  <si>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</si>
  <si>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</si>
  <si>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</si>
  <si>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</si>
  <si>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</si>
  <si>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</si>
  <si>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</si>
  <si>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</si>
  <si>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</si>
  <si>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</si>
  <si>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</si>
  <si>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</si>
  <si>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</si>
  <si>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</si>
  <si>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</si>
  <si>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</si>
  <si>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</si>
  <si>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</si>
  <si>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</si>
  <si>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</si>
  <si>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</si>
  <si>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</si>
  <si>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</si>
  <si>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</si>
  <si>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</si>
  <si>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</si>
  <si>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</si>
  <si>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</si>
  <si>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</si>
  <si>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</si>
  <si>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</si>
  <si>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</si>
  <si>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</si>
  <si>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</si>
  <si>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</si>
  <si>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</si>
  <si>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</si>
  <si>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</si>
  <si>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</si>
  <si>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</si>
  <si>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</si>
  <si>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</si>
  <si>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</si>
  <si>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</si>
  <si>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</si>
  <si>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</si>
  <si>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</si>
  <si>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</si>
  <si>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</si>
  <si>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</si>
  <si>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</si>
  <si>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</si>
  <si>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</si>
  <si>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</si>
  <si>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</si>
  <si>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</si>
  <si>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</si>
  <si>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</si>
  <si>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</si>
  <si>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</si>
  <si>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</si>
  <si>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</si>
  <si>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</si>
  <si>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</si>
  <si>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</si>
  <si>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</si>
  <si>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</si>
  <si>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</si>
  <si>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</si>
  <si>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</si>
  <si>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</si>
  <si>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</si>
  <si>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</si>
  <si>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</si>
  <si>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</si>
  <si>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</si>
  <si>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</si>
  <si>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</si>
  <si>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</si>
  <si>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</si>
  <si>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</si>
  <si>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</si>
  <si>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</si>
  <si>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</si>
  <si>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</si>
  <si>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</si>
  <si>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</si>
  <si>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</si>
  <si>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</si>
  <si>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</si>
  <si>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</si>
  <si>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</si>
  <si>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</si>
  <si>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</si>
  <si>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</si>
  <si>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</si>
  <si>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</si>
  <si>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</si>
  <si>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</si>
  <si>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</si>
  <si>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</si>
  <si>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</si>
  <si>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</si>
  <si>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</si>
  <si>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</si>
  <si>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</si>
  <si>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</si>
  <si>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</si>
  <si>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</si>
  <si>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</si>
  <si>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</si>
  <si>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</si>
  <si>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</si>
  <si>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</si>
  <si>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</si>
  <si>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</si>
  <si>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</si>
  <si>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</si>
  <si>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</si>
  <si>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</si>
  <si>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</si>
  <si>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</si>
  <si>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</si>
  <si>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</si>
  <si>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</si>
  <si>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</si>
  <si>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</si>
  <si>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</si>
  <si>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</si>
  <si>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</si>
  <si>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</si>
  <si>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</si>
  <si>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</si>
  <si>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</si>
  <si>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</si>
  <si>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</si>
  <si>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</si>
  <si>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</si>
  <si>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</si>
  <si>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</si>
  <si>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</si>
  <si>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</si>
  <si>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</si>
  <si>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</si>
  <si>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</si>
  <si>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</si>
  <si>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</si>
  <si>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</si>
  <si>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</si>
  <si>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</si>
  <si>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</si>
  <si>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</si>
  <si>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</si>
  <si>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</si>
  <si>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</si>
  <si>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</si>
  <si>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</si>
  <si>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</si>
  <si>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</si>
  <si>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</si>
  <si>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</si>
  <si>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</si>
  <si>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</si>
  <si>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</si>
  <si>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</si>
  <si>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</si>
  <si>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</si>
  <si>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</si>
  <si>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</si>
  <si>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</si>
  <si>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</si>
  <si>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</si>
  <si>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</si>
  <si>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</si>
  <si>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</si>
  <si>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</si>
  <si>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</si>
  <si>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</si>
  <si>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</si>
  <si>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</si>
  <si>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</si>
  <si>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</si>
  <si>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</si>
  <si>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</si>
  <si>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</si>
  <si>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</si>
  <si>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</si>
  <si>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</si>
  <si>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</si>
  <si>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</si>
  <si>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</si>
  <si>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</si>
  <si>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</si>
  <si>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</si>
  <si>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</si>
  <si>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</si>
  <si>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</si>
  <si>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</si>
  <si>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</si>
  <si>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</si>
  <si>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</si>
  <si>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</si>
  <si>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</si>
  <si>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</si>
  <si>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</si>
  <si>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</si>
  <si>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</si>
  <si>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</si>
  <si>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</si>
  <si>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</si>
  <si>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</si>
  <si>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</si>
  <si>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</si>
  <si>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</si>
  <si>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</si>
  <si>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</si>
  <si>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</si>
  <si>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</si>
  <si>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</si>
  <si>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</si>
  <si>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</si>
  <si>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</si>
  <si>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</si>
  <si>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</si>
  <si>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</si>
  <si>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</si>
  <si>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</si>
  <si>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</si>
  <si>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</si>
  <si>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</si>
  <si>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</si>
  <si>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</si>
  <si>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</si>
  <si>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</si>
  <si>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</si>
  <si>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</si>
  <si>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</si>
  <si>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</si>
  <si>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</si>
  <si>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</si>
  <si>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</si>
  <si>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</si>
  <si>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</si>
  <si>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</si>
  <si>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</si>
  <si>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</si>
  <si>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</si>
  <si>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</si>
  <si>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</si>
  <si>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</si>
  <si>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</si>
  <si>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</si>
  <si>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</si>
  <si>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</si>
  <si>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</si>
  <si>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</si>
  <si>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</si>
  <si>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</si>
  <si>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</si>
  <si>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</si>
  <si>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</si>
  <si>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</si>
  <si>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</si>
  <si>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</si>
  <si>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</si>
  <si>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</si>
  <si>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</si>
  <si>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</si>
  <si>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</si>
  <si>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</si>
  <si>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</si>
  <si>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</si>
  <si>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</si>
  <si>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</si>
  <si>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</si>
  <si>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</si>
  <si>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</si>
  <si>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</si>
  <si>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</si>
  <si>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</si>
  <si>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</si>
  <si>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</si>
  <si>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</si>
  <si>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</si>
  <si>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</si>
  <si>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</si>
  <si>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</si>
  <si>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</si>
  <si>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</si>
  <si>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</si>
  <si>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</si>
  <si>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</si>
  <si>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</si>
  <si>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</si>
  <si>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</si>
  <si>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</si>
  <si>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</si>
  <si>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</si>
  <si>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</si>
  <si>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</si>
  <si>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</si>
  <si>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</si>
  <si>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</si>
  <si>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</si>
  <si>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</si>
  <si>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</si>
  <si>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</si>
  <si>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</si>
  <si>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</si>
  <si>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</si>
  <si>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</si>
  <si>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</si>
  <si>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</si>
  <si>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</si>
  <si>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</si>
  <si>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</si>
  <si>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</si>
  <si>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</si>
  <si>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</si>
  <si>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</si>
  <si>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</si>
  <si>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</si>
  <si>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</si>
  <si>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</si>
  <si>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</si>
  <si>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</si>
  <si>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</si>
  <si>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</si>
  <si>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</si>
  <si>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</si>
  <si>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</si>
  <si>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</si>
  <si>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</si>
  <si>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</si>
  <si>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</si>
  <si>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</si>
  <si>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</si>
  <si>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</si>
  <si>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</si>
  <si>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</si>
  <si>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</si>
  <si>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</si>
  <si>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</si>
  <si>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</si>
  <si>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</si>
  <si>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</si>
  <si>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</si>
  <si>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</si>
  <si>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</si>
  <si>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</si>
  <si>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</si>
  <si>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</si>
  <si>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</si>
  <si>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</si>
  <si>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</si>
  <si>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</si>
  <si>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</si>
  <si>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</si>
  <si>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</si>
  <si>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</si>
  <si>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</si>
  <si>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</si>
  <si>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</si>
  <si>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</si>
  <si>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</si>
  <si>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</si>
  <si>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</si>
  <si>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</si>
  <si>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</si>
  <si>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</si>
  <si>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</si>
  <si>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</si>
  <si>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</si>
  <si>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</si>
  <si>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</si>
  <si>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</si>
  <si>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</si>
  <si>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</si>
  <si>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</si>
  <si>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</si>
  <si>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</si>
  <si>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</si>
  <si>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</si>
  <si>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</si>
  <si>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</si>
  <si>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</si>
  <si>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</si>
  <si>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</si>
  <si>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</si>
  <si>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</si>
  <si>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</si>
  <si>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</si>
  <si>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</si>
  <si>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</si>
  <si>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</si>
  <si>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</si>
  <si>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</si>
  <si>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</si>
  <si>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</si>
  <si>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</si>
  <si>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</si>
  <si>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</si>
  <si>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</si>
  <si>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</si>
  <si>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</si>
  <si>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</si>
  <si>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</si>
  <si>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</si>
  <si>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</si>
  <si>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</si>
  <si>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</si>
  <si>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</si>
  <si>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</si>
  <si>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</si>
  <si>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</si>
  <si>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</si>
  <si>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</si>
  <si>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</si>
  <si>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</si>
  <si>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</si>
  <si>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</si>
  <si>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</si>
  <si>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</si>
  <si>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</si>
  <si>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</si>
  <si>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</si>
  <si>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</si>
  <si>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</si>
  <si>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</si>
  <si>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</si>
  <si>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</si>
  <si>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</si>
  <si>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</si>
  <si>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</si>
  <si>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</si>
  <si>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</si>
  <si>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</si>
  <si>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</si>
  <si>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</si>
  <si>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</si>
  <si>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</si>
  <si>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</si>
  <si>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</si>
  <si>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</si>
  <si>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</si>
  <si>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</si>
  <si>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</si>
  <si>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</si>
  <si>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</si>
  <si>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</si>
  <si>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</si>
  <si>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</si>
  <si>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</si>
  <si>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</si>
  <si>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</si>
  <si>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</si>
  <si>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</si>
  <si>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</si>
  <si>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</si>
  <si>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</si>
  <si>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</si>
  <si>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</si>
  <si>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</si>
  <si>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</si>
  <si>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</si>
  <si>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</si>
  <si>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</si>
  <si>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</si>
  <si>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</si>
  <si>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</si>
  <si>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</si>
  <si>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</si>
  <si>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</si>
  <si>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</si>
  <si>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</si>
  <si>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</si>
  <si>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</si>
  <si>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</si>
  <si>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</si>
  <si>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</si>
  <si>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</si>
  <si>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</si>
  <si>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</si>
  <si>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</si>
  <si>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</si>
  <si>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</si>
  <si>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</si>
  <si>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</si>
  <si>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</si>
  <si>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</si>
  <si>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</si>
  <si>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</si>
  <si>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</si>
  <si>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</si>
  <si>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</si>
  <si>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</si>
  <si>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</si>
  <si>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</si>
  <si>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</si>
  <si>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</si>
  <si>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</si>
  <si>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</si>
  <si>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</si>
  <si>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</si>
  <si>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</si>
  <si>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</si>
  <si>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</si>
  <si>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</si>
  <si>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</si>
  <si>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</si>
  <si>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</si>
  <si>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</si>
  <si>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</si>
  <si>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</si>
  <si>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</si>
  <si>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</si>
  <si>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</si>
  <si>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</si>
  <si>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</si>
  <si>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</si>
  <si>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</si>
  <si>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</si>
  <si>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</si>
  <si>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</si>
  <si>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</si>
  <si>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</si>
  <si>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</si>
  <si>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</si>
  <si>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</si>
  <si>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</si>
  <si>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</si>
  <si>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</si>
  <si>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</si>
  <si>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</si>
  <si>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</si>
  <si>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</si>
  <si>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</si>
  <si>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</si>
  <si>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</si>
  <si>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</si>
  <si>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</si>
  <si>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</si>
  <si>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</si>
  <si>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</si>
  <si>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</si>
  <si>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</si>
  <si>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</si>
  <si>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</si>
  <si>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</si>
  <si>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</si>
  <si>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</si>
  <si>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</si>
  <si>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</si>
  <si>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</si>
  <si>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</si>
  <si>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</si>
  <si>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</si>
  <si>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</si>
  <si>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</si>
  <si>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</si>
  <si>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</si>
  <si>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</si>
  <si>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</si>
  <si>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</si>
  <si>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</si>
  <si>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</si>
  <si>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</si>
  <si>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</si>
  <si>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</si>
  <si>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</si>
  <si>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</si>
  <si>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</si>
  <si>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</si>
  <si>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</si>
  <si>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</si>
  <si>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</si>
  <si>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</si>
  <si>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</si>
  <si>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</si>
  <si>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</si>
  <si>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</si>
  <si>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</si>
  <si>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</si>
  <si>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</si>
  <si>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</si>
  <si>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</si>
  <si>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</si>
  <si>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</si>
  <si>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</si>
  <si>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</si>
  <si>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</si>
  <si>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</si>
  <si>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</si>
  <si>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</si>
  <si>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</si>
  <si>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</si>
  <si>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</si>
  <si>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</si>
  <si>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</si>
  <si>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</si>
  <si>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</si>
  <si>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</si>
  <si>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</si>
  <si>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</si>
  <si>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</si>
  <si>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</si>
  <si>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</si>
  <si>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</si>
  <si>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</si>
  <si>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</si>
  <si>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</si>
  <si>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</si>
  <si>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</si>
  <si>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</si>
  <si>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</si>
  <si>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</si>
  <si>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</si>
  <si>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</si>
  <si>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</si>
  <si>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</si>
  <si>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</si>
  <si>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</si>
  <si>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</si>
  <si>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</si>
  <si>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</si>
  <si>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</si>
  <si>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</si>
  <si>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</si>
  <si>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</si>
  <si>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</si>
  <si>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</si>
  <si>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</si>
  <si>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</si>
  <si>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</si>
  <si>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</si>
  <si>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</si>
  <si>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</si>
  <si>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</si>
  <si>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</si>
  <si>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</si>
  <si>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</si>
  <si>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</si>
  <si>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</si>
  <si>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</si>
  <si>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</si>
  <si>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</si>
  <si>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</si>
  <si>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</si>
  <si>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</si>
  <si>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</si>
  <si>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</si>
  <si>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</si>
  <si>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</si>
  <si>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</si>
  <si>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</si>
  <si>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</si>
  <si>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</si>
  <si>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</si>
  <si>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</si>
  <si>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</si>
  <si>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</si>
  <si>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</si>
  <si>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</si>
  <si>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</si>
  <si>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</si>
  <si>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</si>
  <si>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</si>
  <si>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</si>
  <si>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</si>
  <si>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</si>
  <si>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</si>
  <si>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</si>
  <si>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</si>
  <si>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</si>
  <si>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</si>
  <si>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</si>
  <si>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</si>
  <si>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</si>
  <si>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</si>
  <si>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</si>
  <si>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</si>
  <si>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</si>
  <si>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</si>
  <si>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</si>
  <si>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</si>
  <si>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</si>
  <si>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</si>
  <si>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</si>
  <si>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</si>
  <si>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</si>
  <si>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</si>
  <si>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</si>
  <si>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</si>
  <si>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</si>
  <si>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</si>
  <si>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</si>
  <si>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</si>
  <si>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</si>
  <si>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</si>
  <si>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</si>
  <si>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</si>
  <si>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</si>
  <si>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</si>
  <si>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</si>
  <si>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</si>
  <si>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</si>
  <si>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</si>
  <si>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</si>
  <si>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</si>
  <si>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</si>
  <si>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</si>
  <si>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</si>
  <si>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</si>
  <si>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</si>
  <si>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</si>
  <si>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</si>
  <si>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</si>
  <si>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</si>
  <si>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</si>
  <si>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</si>
  <si>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</si>
  <si>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</si>
  <si>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</si>
  <si>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</si>
  <si>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</si>
  <si>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</si>
  <si>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</si>
  <si>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</si>
  <si>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</si>
  <si>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</si>
  <si>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</si>
  <si>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</si>
  <si>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</si>
  <si>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</si>
  <si>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</si>
  <si>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</si>
  <si>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</si>
  <si>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</si>
  <si>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</si>
  <si>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</si>
  <si>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</si>
  <si>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</si>
  <si>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</si>
  <si>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</si>
  <si>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</si>
  <si>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</si>
  <si>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</si>
  <si>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</si>
  <si>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</si>
  <si>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</si>
  <si>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</si>
  <si>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</si>
  <si>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</si>
  <si>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</si>
  <si>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</si>
  <si>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</si>
  <si>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</si>
  <si>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</si>
  <si>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</si>
  <si>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</si>
  <si>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</si>
  <si>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</si>
  <si>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</si>
  <si>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</si>
  <si>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</si>
  <si>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</si>
  <si>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</si>
  <si>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</si>
  <si>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</si>
  <si>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</si>
  <si>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</si>
  <si>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</si>
  <si>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</si>
  <si>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</si>
  <si>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</si>
  <si>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</si>
  <si>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</si>
  <si>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</si>
  <si>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</si>
  <si>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</si>
  <si>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</si>
  <si>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</si>
  <si>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</si>
  <si>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</si>
  <si>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</si>
  <si>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</si>
  <si>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</si>
  <si>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</si>
  <si>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</si>
  <si>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</si>
  <si>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</si>
  <si>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</si>
  <si>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</si>
  <si>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</si>
  <si>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</si>
  <si>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</si>
  <si>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</si>
  <si>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</si>
  <si>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</si>
  <si>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</si>
  <si>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</si>
  <si>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</si>
  <si>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</si>
  <si>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</si>
  <si>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</si>
  <si>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</si>
  <si>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</si>
  <si>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</si>
  <si>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</si>
  <si>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</si>
  <si>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</si>
  <si>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</si>
  <si>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</si>
  <si>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</si>
  <si>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</si>
  <si>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</si>
  <si>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</si>
  <si>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</si>
  <si>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</si>
  <si>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</si>
  <si>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</si>
  <si>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</si>
  <si>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</si>
  <si>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</si>
  <si>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</si>
  <si>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</si>
  <si>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</si>
  <si>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</si>
  <si>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</si>
  <si>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</si>
  <si>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</si>
  <si>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</si>
  <si>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</si>
  <si>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</si>
  <si>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</si>
  <si>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</si>
  <si>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</si>
  <si>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</si>
  <si>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</si>
  <si>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</si>
  <si>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</si>
  <si>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</si>
  <si>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</si>
  <si>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</si>
  <si>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</si>
  <si>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</si>
  <si>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</si>
  <si>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</si>
  <si>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</si>
  <si>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</si>
  <si>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</si>
  <si>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</si>
  <si>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</si>
  <si>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</si>
  <si>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</si>
  <si>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</si>
  <si>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</si>
  <si>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</si>
  <si>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</si>
  <si>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</si>
  <si>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</si>
  <si>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</si>
  <si>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</si>
  <si>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</si>
  <si>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</si>
  <si>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</si>
  <si>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</si>
  <si>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</si>
  <si>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</si>
  <si>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</si>
  <si>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</si>
  <si>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</si>
  <si>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</si>
  <si>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</si>
  <si>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</si>
  <si>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</si>
  <si>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</si>
  <si>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</si>
  <si>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</si>
  <si>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</si>
  <si>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</si>
  <si>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</si>
  <si>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</si>
  <si>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</si>
  <si>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</si>
  <si>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</si>
  <si>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</si>
  <si>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</si>
  <si>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</si>
  <si>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</si>
  <si>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</si>
  <si>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</si>
  <si>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</si>
  <si>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</si>
  <si>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</si>
  <si>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</si>
  <si>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</si>
  <si>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</si>
  <si>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</si>
  <si>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</si>
  <si>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</si>
  <si>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</si>
  <si>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</si>
  <si>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</si>
  <si>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</si>
  <si>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</si>
  <si>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</si>
  <si>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</si>
  <si>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</si>
  <si>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</si>
  <si>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</si>
  <si>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</si>
  <si>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</si>
  <si>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</si>
  <si>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</si>
  <si>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</si>
  <si>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</si>
  <si>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</si>
  <si>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</si>
  <si>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</si>
  <si>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</si>
  <si>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</si>
  <si>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</si>
  <si>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</si>
  <si>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</si>
  <si>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</si>
  <si>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</si>
  <si>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</si>
  <si>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</si>
  <si>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</si>
  <si>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</si>
  <si>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</si>
  <si>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</si>
  <si>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</si>
  <si>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</si>
  <si>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</si>
  <si>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</si>
  <si>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</si>
  <si>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</si>
  <si>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</si>
  <si>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</si>
  <si>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</si>
  <si>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</si>
  <si>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</si>
  <si>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</si>
  <si>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</si>
  <si>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</si>
  <si>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</si>
  <si>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</si>
  <si>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</si>
  <si>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</si>
  <si>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</si>
  <si>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</si>
  <si>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</si>
  <si>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</si>
  <si>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</si>
  <si>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</si>
  <si>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</si>
  <si>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</si>
  <si>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</si>
  <si>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</si>
  <si>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</si>
  <si>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</si>
  <si>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</si>
  <si>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</si>
  <si>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</si>
  <si>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</si>
  <si>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</si>
  <si>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</si>
  <si>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</si>
  <si>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</si>
  <si>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</si>
  <si>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</si>
  <si>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</si>
  <si>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</si>
  <si>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</si>
  <si>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</si>
  <si>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</si>
  <si>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</si>
  <si>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</si>
  <si>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</si>
  <si>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</si>
  <si>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</si>
  <si>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</si>
  <si>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</si>
  <si>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</si>
  <si>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</si>
  <si>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</si>
  <si>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</si>
  <si>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</si>
  <si>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</si>
  <si>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</si>
  <si>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</si>
  <si>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</si>
  <si>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</si>
  <si>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</si>
  <si>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</si>
  <si>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</si>
  <si>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</si>
  <si>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</si>
  <si>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</si>
  <si>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</si>
  <si>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</si>
  <si>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</si>
  <si>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</si>
  <si>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</si>
  <si>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</si>
  <si>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</si>
  <si>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</si>
  <si>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</si>
  <si>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</si>
  <si>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</si>
  <si>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</si>
  <si>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</si>
  <si>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</si>
  <si>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</si>
  <si>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</si>
  <si>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</si>
  <si>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</si>
  <si>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</si>
  <si>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</si>
  <si>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</si>
  <si>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</si>
  <si>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</si>
  <si>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</si>
  <si>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</si>
  <si>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</si>
  <si>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</si>
  <si>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</si>
  <si>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</si>
  <si>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</si>
  <si>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</si>
  <si>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</si>
  <si>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</si>
  <si>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</si>
  <si>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</si>
  <si>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</si>
  <si>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</si>
  <si>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</si>
  <si>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</si>
  <si>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</si>
  <si>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</si>
  <si>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</si>
  <si>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</si>
  <si>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</si>
  <si>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</si>
  <si>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</si>
  <si>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</si>
  <si>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</si>
  <si>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</si>
  <si>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</si>
  <si>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</si>
  <si>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</si>
  <si>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</si>
  <si>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</si>
  <si>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</si>
  <si>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</si>
  <si>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</si>
  <si>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</si>
  <si>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</si>
  <si>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</si>
  <si>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</si>
  <si>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</si>
  <si>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</si>
  <si>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</si>
  <si>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</si>
  <si>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</si>
  <si>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</si>
  <si>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</si>
  <si>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</si>
  <si>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</si>
  <si>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</si>
  <si>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</si>
  <si>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</si>
  <si>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</si>
  <si>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</si>
  <si>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</si>
  <si>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</si>
  <si>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</si>
  <si>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</si>
  <si>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</si>
  <si>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</si>
  <si>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</si>
  <si>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</si>
  <si>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</si>
  <si>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</si>
  <si>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</si>
  <si>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</si>
  <si>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</si>
  <si>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</si>
  <si>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</si>
  <si>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</si>
  <si>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</si>
  <si>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</si>
  <si>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</si>
  <si>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</si>
  <si>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</si>
  <si>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</si>
  <si>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</si>
  <si>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</si>
  <si>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</si>
  <si>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</si>
  <si>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</si>
  <si>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</si>
  <si>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</si>
  <si>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</si>
  <si>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</si>
  <si>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</si>
  <si>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</si>
  <si>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</si>
  <si>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</si>
  <si>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</si>
  <si>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</si>
  <si>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</si>
  <si>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</si>
  <si>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</si>
  <si>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</si>
  <si>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</si>
  <si>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</si>
  <si>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</si>
  <si>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</si>
  <si>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</si>
  <si>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</si>
  <si>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</si>
  <si>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</si>
  <si>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</si>
  <si>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</si>
  <si>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</si>
  <si>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</si>
  <si>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</si>
  <si>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</si>
  <si>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</si>
  <si>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</si>
  <si>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</si>
  <si>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</si>
  <si>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</si>
  <si>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</si>
  <si>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</si>
  <si>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</si>
  <si>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</si>
  <si>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</si>
  <si>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</si>
  <si>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</si>
  <si>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</si>
  <si>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</si>
  <si>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</si>
  <si>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</si>
  <si>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</si>
  <si>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</si>
  <si>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</si>
  <si>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</si>
  <si>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</si>
  <si>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</si>
  <si>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</si>
  <si>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</si>
  <si>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</si>
  <si>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</si>
  <si>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</si>
  <si>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</si>
  <si>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</si>
  <si>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</si>
  <si>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</si>
  <si>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</si>
  <si>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</si>
  <si>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</si>
  <si>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</si>
  <si>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</si>
  <si>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</si>
  <si>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</si>
  <si>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</si>
  <si>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</si>
  <si>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</si>
  <si>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</si>
  <si>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</si>
  <si>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</si>
  <si>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</si>
  <si>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</si>
  <si>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</si>
  <si>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</si>
  <si>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</si>
  <si>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</si>
  <si>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</si>
  <si>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</si>
  <si>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</si>
  <si>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</si>
  <si>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</si>
  <si>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</si>
  <si>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</si>
  <si>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</si>
  <si>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</si>
  <si>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</si>
  <si>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</si>
  <si>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</si>
  <si>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</si>
  <si>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</si>
  <si>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</si>
  <si>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</si>
  <si>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</si>
  <si>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</si>
  <si>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</si>
  <si>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</si>
  <si>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</si>
  <si>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</si>
  <si>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</si>
  <si>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</si>
  <si>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</si>
  <si>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</si>
  <si>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</si>
  <si>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</si>
  <si>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</si>
  <si>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</si>
  <si>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</si>
  <si>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</si>
  <si>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</si>
  <si>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</si>
  <si>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</si>
  <si>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</si>
  <si>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</si>
  <si>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</si>
  <si>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</si>
  <si>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</si>
  <si>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</si>
  <si>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</si>
  <si>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</si>
  <si>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</si>
  <si>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</si>
  <si>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</si>
  <si>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</si>
  <si>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</si>
  <si>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</si>
  <si>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</si>
  <si>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</si>
  <si>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</si>
  <si>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</si>
  <si>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</si>
  <si>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</si>
  <si>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</si>
  <si>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</si>
  <si>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</si>
  <si>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</si>
  <si>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</si>
  <si>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</si>
  <si>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</si>
  <si>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</si>
  <si>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</si>
  <si>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</si>
  <si>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</si>
  <si>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</si>
  <si>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</si>
  <si>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</si>
  <si>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</si>
  <si>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</si>
  <si>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</si>
  <si>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</si>
  <si>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</si>
  <si>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</si>
  <si>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</si>
  <si>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</si>
  <si>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</si>
  <si>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</si>
  <si>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</si>
  <si>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</si>
  <si>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</si>
  <si>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</si>
  <si>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</si>
  <si>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</si>
  <si>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</si>
  <si>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</si>
  <si>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</si>
  <si>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</si>
  <si>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</si>
  <si>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</si>
  <si>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</si>
  <si>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</si>
  <si>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</si>
  <si>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</si>
  <si>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</si>
  <si>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</si>
  <si>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</si>
  <si>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</si>
  <si>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</si>
  <si>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</si>
  <si>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</si>
  <si>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</si>
  <si>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</si>
  <si>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</si>
  <si>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</si>
  <si>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</si>
  <si>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</si>
  <si>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</si>
  <si>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</si>
  <si>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</si>
  <si>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</si>
  <si>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</si>
  <si>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</si>
  <si>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</si>
  <si>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</si>
  <si>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</si>
  <si>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</si>
  <si>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</si>
  <si>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</si>
  <si>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</si>
  <si>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</si>
  <si>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</si>
  <si>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</si>
  <si>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</si>
  <si>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</si>
  <si>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</si>
  <si>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</si>
  <si>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</si>
  <si>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</si>
  <si>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</si>
  <si>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</si>
  <si>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</si>
  <si>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</si>
  <si>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</si>
  <si>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</si>
  <si>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</si>
  <si>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</si>
  <si>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</si>
  <si>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</si>
  <si>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</si>
  <si>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</si>
  <si>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</si>
  <si>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</si>
  <si>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</si>
  <si>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</si>
  <si>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</si>
  <si>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</si>
  <si>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</si>
  <si>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</si>
  <si>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</si>
  <si>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</si>
  <si>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</si>
  <si>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</si>
  <si>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</si>
  <si>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</si>
  <si>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</si>
  <si>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</si>
  <si>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</si>
  <si>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</si>
  <si>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</si>
  <si>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</si>
  <si>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</si>
  <si>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</si>
  <si>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</si>
  <si>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</si>
  <si>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</si>
  <si>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</si>
  <si>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</si>
  <si>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</si>
  <si>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</si>
  <si>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</si>
  <si>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</si>
  <si>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</si>
  <si>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</si>
  <si>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</si>
  <si>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</si>
  <si>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</si>
  <si>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</si>
  <si>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</si>
  <si>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</si>
  <si>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</si>
  <si>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</si>
  <si>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</si>
  <si>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</si>
  <si>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</si>
  <si>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</si>
  <si>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</si>
  <si>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</si>
  <si>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</si>
  <si>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</si>
  <si>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</si>
  <si>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</si>
  <si>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</si>
  <si>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</si>
  <si>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</si>
  <si>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</si>
  <si>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</si>
  <si>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</si>
  <si>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</si>
  <si>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</si>
  <si>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</si>
  <si>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</si>
  <si>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</si>
  <si>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</si>
  <si>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</si>
  <si>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</si>
  <si>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</si>
  <si>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</si>
  <si>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</si>
  <si>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</si>
  <si>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</si>
  <si>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</si>
  <si>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</si>
  <si>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</si>
  <si>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</si>
  <si>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</si>
  <si>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</si>
  <si>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</si>
  <si>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</si>
  <si>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</si>
  <si>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</si>
  <si>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</si>
  <si>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</si>
  <si>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</si>
  <si>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</si>
  <si>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</si>
  <si>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</si>
  <si>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</si>
  <si>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</si>
  <si>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</si>
  <si>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</si>
  <si>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</si>
  <si>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</si>
  <si>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</si>
  <si>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</si>
  <si>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</si>
  <si>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</si>
  <si>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</si>
  <si>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</si>
  <si>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</si>
  <si>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</si>
  <si>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</si>
  <si>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</si>
  <si>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</si>
  <si>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</si>
  <si>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</si>
  <si>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</si>
  <si>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</si>
  <si>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</si>
  <si>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</si>
  <si>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</si>
  <si>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</si>
  <si>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</si>
  <si>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</si>
  <si>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</si>
  <si>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</si>
  <si>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</si>
  <si>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</si>
  <si>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</si>
  <si>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</si>
  <si>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</si>
  <si>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</si>
  <si>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</si>
  <si>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</si>
  <si>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</si>
  <si>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</si>
  <si>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</si>
  <si>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</si>
  <si>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</si>
  <si>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</si>
  <si>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</si>
  <si>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</si>
  <si>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</si>
  <si>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</si>
  <si>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</si>
  <si>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</si>
  <si>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</si>
  <si>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</si>
  <si>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</si>
  <si>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</si>
  <si>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</si>
  <si>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</si>
  <si>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</si>
  <si>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</si>
  <si>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</si>
  <si>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</si>
  <si>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</si>
  <si>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</si>
  <si>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</si>
  <si>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</si>
  <si>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</si>
  <si>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</si>
  <si>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</si>
  <si>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</si>
  <si>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</si>
  <si>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</si>
  <si>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</si>
  <si>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</si>
  <si>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</si>
  <si>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</si>
  <si>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</si>
  <si>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</si>
  <si>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</si>
  <si>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</si>
  <si>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</si>
  <si>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</si>
  <si>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</si>
  <si>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</si>
  <si>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</si>
  <si>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</si>
  <si>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</si>
  <si>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</si>
  <si>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</si>
  <si>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</si>
  <si>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</si>
  <si>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</si>
  <si>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</si>
  <si>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</si>
  <si>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</si>
  <si>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</si>
  <si>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</si>
  <si>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</si>
  <si>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</si>
  <si>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</si>
  <si>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</si>
  <si>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</si>
  <si>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</si>
  <si>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</si>
  <si>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</si>
  <si>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</si>
  <si>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</si>
  <si>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</si>
  <si>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</si>
  <si>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</si>
  <si>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</si>
  <si>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</si>
  <si>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</si>
  <si>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</si>
  <si>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</si>
  <si>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</si>
  <si>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</si>
  <si>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</si>
  <si>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</si>
  <si>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</si>
  <si>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</si>
  <si>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</si>
  <si>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</si>
  <si>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</si>
  <si>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</si>
  <si>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</si>
  <si>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</si>
  <si>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</si>
  <si>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</si>
  <si>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</si>
  <si>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</si>
  <si>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</si>
  <si>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</si>
  <si>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</si>
  <si>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</si>
  <si>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</si>
  <si>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</si>
  <si>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</si>
  <si>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</si>
  <si>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</si>
  <si>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</si>
  <si>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</si>
  <si>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</si>
  <si>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</si>
  <si>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</si>
  <si>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</si>
  <si>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</si>
  <si>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</si>
  <si>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</si>
  <si>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</si>
  <si>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</si>
  <si>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</si>
  <si>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</si>
  <si>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</si>
  <si>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</si>
  <si>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</si>
  <si>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</si>
  <si>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</si>
  <si>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</si>
  <si>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</si>
  <si>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</si>
  <si>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</si>
  <si>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</si>
  <si>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</si>
  <si>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</si>
  <si>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</si>
  <si>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</si>
  <si>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</si>
  <si>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</si>
  <si>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</si>
  <si>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</si>
  <si>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</si>
  <si>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</si>
  <si>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</si>
  <si>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</si>
  <si>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</si>
  <si>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</si>
  <si>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</si>
  <si>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</si>
  <si>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</si>
  <si>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</si>
  <si>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</si>
  <si>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</si>
  <si>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</si>
  <si>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</si>
  <si>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</si>
  <si>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</si>
  <si>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</si>
  <si>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</si>
  <si>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</si>
  <si>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</si>
  <si>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</si>
  <si>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</si>
  <si>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</si>
  <si>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</si>
  <si>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</si>
  <si>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</si>
  <si>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</si>
  <si>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</si>
  <si>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</si>
  <si>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</si>
  <si>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</si>
  <si>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</si>
  <si>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</si>
  <si>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</si>
  <si>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</si>
  <si>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</si>
  <si>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</si>
  <si>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</si>
  <si>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</si>
  <si>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</si>
  <si>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</si>
  <si>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</si>
  <si>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</si>
  <si>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</si>
  <si>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</si>
  <si>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</si>
  <si>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</si>
  <si>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</si>
  <si>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</si>
  <si>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</si>
  <si>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</si>
  <si>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</si>
  <si>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</si>
  <si>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</si>
  <si>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</si>
  <si>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</si>
  <si>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</si>
  <si>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</si>
  <si>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</si>
  <si>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</si>
  <si>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</si>
  <si>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</si>
  <si>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</si>
  <si>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</si>
  <si>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</si>
  <si>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</si>
  <si>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</si>
  <si>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</si>
  <si>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</si>
  <si>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</si>
  <si>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</si>
  <si>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</si>
  <si>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</si>
  <si>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</si>
  <si>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</si>
  <si>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</si>
  <si>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</si>
  <si>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</si>
  <si>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</si>
  <si>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</si>
  <si>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</si>
  <si>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</si>
  <si>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</si>
  <si>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</si>
  <si>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</si>
  <si>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</si>
  <si>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</si>
  <si>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</si>
  <si>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</si>
  <si>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</si>
  <si>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</si>
  <si>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</si>
  <si>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</si>
  <si>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</si>
  <si>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</si>
  <si>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</si>
  <si>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</si>
  <si>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</si>
  <si>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</si>
  <si>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</si>
  <si>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</si>
  <si>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</si>
  <si>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</si>
  <si>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</si>
  <si>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</si>
  <si>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</si>
  <si>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</si>
  <si>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</si>
  <si>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</si>
  <si>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</si>
  <si>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</si>
  <si>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</si>
  <si>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</si>
  <si>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</si>
  <si>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</si>
  <si>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</si>
  <si>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</si>
  <si>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</si>
  <si>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</si>
  <si>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</si>
  <si>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</si>
  <si>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</si>
  <si>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</si>
  <si>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</si>
  <si>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</si>
  <si>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</si>
  <si>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</si>
  <si>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</si>
  <si>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</si>
  <si>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</si>
  <si>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</si>
  <si>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</si>
  <si>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</si>
  <si>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</si>
  <si>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</si>
  <si>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</si>
  <si>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</si>
  <si>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</si>
  <si>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</si>
  <si>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</si>
  <si>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</si>
  <si>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</si>
  <si>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</si>
  <si>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</si>
  <si>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</si>
  <si>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</si>
  <si>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</si>
  <si>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</si>
  <si>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</si>
  <si>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</si>
  <si>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</si>
  <si>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</si>
  <si>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</si>
  <si>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</si>
  <si>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</si>
  <si>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</si>
  <si>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</si>
  <si>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</si>
  <si>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</si>
  <si>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</si>
  <si>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</si>
  <si>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</si>
  <si>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</si>
  <si>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</si>
  <si>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</si>
  <si>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</si>
  <si>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</si>
  <si>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</si>
  <si>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</si>
  <si>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</si>
  <si>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</si>
  <si>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</si>
  <si>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</si>
  <si>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</si>
  <si>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</si>
  <si>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</si>
  <si>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</si>
  <si>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</si>
  <si>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</si>
  <si>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</si>
  <si>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</si>
  <si>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</si>
  <si>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</si>
  <si>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</si>
  <si>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</si>
  <si>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</si>
  <si>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</si>
  <si>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</si>
  <si>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</si>
  <si>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</si>
  <si>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</si>
  <si>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</si>
  <si>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</si>
  <si>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</si>
  <si>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</si>
  <si>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</si>
  <si>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</si>
  <si>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</si>
  <si>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</si>
  <si>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</si>
  <si>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</si>
  <si>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</si>
  <si>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</si>
  <si>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</si>
  <si>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</si>
  <si>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</si>
  <si>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</si>
  <si>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</si>
  <si>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</si>
  <si>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</si>
  <si>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</si>
  <si>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</si>
  <si>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</si>
  <si>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</si>
  <si>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</si>
  <si>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</si>
  <si>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</si>
  <si>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</si>
  <si>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</si>
  <si>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</si>
  <si>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</si>
  <si>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</si>
  <si>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</si>
  <si>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</si>
  <si>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</si>
  <si>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</si>
  <si>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</si>
  <si>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</si>
  <si>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</si>
  <si>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</si>
  <si>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</si>
  <si>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</si>
  <si>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</si>
  <si>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</si>
  <si>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</si>
  <si>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</si>
  <si>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</si>
  <si>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</si>
  <si>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</si>
  <si>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</si>
  <si>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</si>
  <si>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</si>
  <si>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</si>
  <si>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</si>
  <si>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</si>
  <si>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</si>
  <si>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</si>
  <si>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</si>
  <si>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</si>
  <si>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</si>
  <si>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</si>
  <si>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</si>
  <si>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</si>
  <si>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</si>
  <si>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</si>
  <si>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</si>
  <si>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</si>
  <si>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</si>
  <si>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</si>
  <si>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</si>
  <si>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</si>
  <si>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</si>
  <si>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</si>
  <si>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</si>
  <si>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</si>
  <si>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</si>
  <si>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</si>
  <si>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</si>
  <si>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</si>
  <si>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</si>
  <si>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</si>
  <si>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</si>
  <si>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</si>
  <si>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</si>
  <si>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</si>
  <si>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</si>
  <si>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</si>
  <si>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</si>
  <si>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</si>
  <si>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</si>
  <si>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</si>
  <si>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</si>
  <si>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</si>
  <si>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</si>
  <si>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</si>
  <si>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</si>
  <si>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</si>
  <si>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</si>
  <si>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</si>
  <si>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</si>
  <si>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</si>
  <si>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</si>
  <si>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</si>
  <si>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</si>
  <si>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</si>
  <si>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</si>
  <si>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</si>
  <si>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</si>
  <si>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</si>
  <si>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</si>
  <si>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</si>
  <si>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</si>
  <si>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</si>
  <si>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</si>
  <si>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</si>
  <si>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</si>
  <si>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</si>
  <si>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</si>
  <si>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</si>
  <si>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</si>
  <si>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</si>
  <si>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</si>
  <si>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</si>
  <si>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</si>
  <si>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</si>
  <si>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</si>
  <si>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</si>
  <si>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</si>
  <si>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</si>
  <si>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</si>
  <si>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</si>
  <si>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</si>
  <si>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</si>
  <si>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</si>
  <si>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</si>
  <si>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</si>
  <si>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</si>
  <si>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</si>
  <si>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</si>
  <si>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</si>
  <si>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</si>
  <si>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</si>
  <si>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</si>
  <si>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</si>
  <si>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</si>
  <si>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</si>
  <si>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</si>
  <si>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</si>
  <si>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</si>
  <si>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</si>
  <si>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</si>
  <si>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</si>
  <si>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</si>
  <si>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</si>
  <si>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</si>
  <si>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</si>
  <si>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</si>
  <si>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</si>
  <si>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</si>
  <si>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</si>
  <si>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</si>
  <si>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</si>
  <si>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</si>
  <si>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</si>
  <si>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</si>
  <si>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</si>
  <si>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</si>
  <si>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</si>
  <si>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</si>
  <si>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</si>
  <si>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</si>
  <si>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</si>
  <si>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</si>
  <si>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</si>
  <si>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</si>
  <si>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</si>
  <si>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</si>
  <si>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</si>
  <si>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</si>
  <si>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</si>
  <si>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</si>
  <si>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</si>
  <si>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</si>
  <si>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</si>
  <si>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</si>
  <si>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</si>
  <si>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</si>
  <si>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</si>
  <si>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</si>
  <si>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</si>
  <si>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</si>
  <si>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</si>
  <si>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</si>
  <si>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</si>
  <si>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</si>
  <si>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</si>
  <si>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</si>
  <si>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</si>
  <si>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</si>
  <si>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</si>
  <si>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</si>
  <si>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</si>
  <si>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</si>
  <si>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</si>
  <si>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</si>
  <si>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</si>
  <si>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</si>
  <si>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</si>
  <si>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</si>
  <si>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</si>
  <si>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</si>
  <si>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</si>
  <si>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</si>
  <si>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</si>
  <si>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</si>
  <si>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</si>
  <si>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</si>
  <si>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</si>
  <si>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</si>
  <si>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</si>
  <si>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</si>
  <si>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</si>
  <si>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</si>
  <si>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</si>
  <si>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</si>
  <si>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</si>
  <si>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</si>
  <si>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</si>
  <si>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</si>
  <si>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</si>
  <si>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</si>
  <si>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</si>
  <si>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</si>
  <si>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</si>
  <si>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</si>
  <si>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</si>
  <si>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</si>
  <si>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</si>
  <si>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</si>
  <si>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</si>
  <si>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</si>
  <si>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</si>
  <si>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</si>
  <si>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</si>
  <si>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</si>
  <si>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</si>
  <si>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</si>
  <si>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</si>
  <si>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</si>
  <si>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</si>
  <si>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</si>
  <si>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</si>
  <si>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</si>
  <si>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</si>
  <si>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</si>
  <si>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</si>
  <si>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</si>
  <si>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</si>
  <si>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</si>
  <si>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</si>
  <si>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</si>
  <si>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</si>
  <si>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</si>
  <si>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</si>
  <si>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</si>
  <si>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</si>
  <si>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</si>
  <si>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</si>
  <si>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</si>
  <si>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</si>
  <si>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</si>
  <si>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</si>
  <si>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</si>
  <si>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</si>
  <si>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</si>
  <si>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</si>
  <si>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</si>
  <si>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</si>
  <si>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</si>
  <si>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</si>
  <si>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</si>
  <si>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</si>
  <si>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</si>
  <si>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</si>
  <si>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</si>
  <si>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</si>
  <si>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</si>
  <si>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</si>
  <si>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</si>
  <si>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</si>
  <si>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</si>
  <si>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</si>
  <si>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</si>
  <si>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</si>
  <si>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</si>
  <si>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</si>
  <si>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</si>
  <si>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</si>
  <si>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</si>
  <si>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</si>
  <si>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</si>
  <si>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</si>
  <si>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</si>
  <si>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</si>
  <si>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</si>
  <si>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</si>
  <si>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</si>
  <si>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</si>
  <si>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</si>
  <si>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</si>
  <si>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</si>
  <si>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</si>
  <si>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</si>
  <si>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</si>
  <si>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</si>
  <si>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</si>
  <si>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</si>
  <si>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</si>
  <si>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</si>
  <si>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</si>
  <si>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</si>
  <si>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</si>
  <si>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</si>
  <si>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</si>
  <si>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</si>
  <si>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</si>
  <si>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</si>
  <si>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</si>
  <si>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</si>
  <si>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</si>
  <si>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</si>
  <si>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</si>
  <si>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</si>
  <si>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</si>
  <si>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</si>
  <si>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</si>
  <si>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</si>
  <si>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</si>
  <si>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</si>
  <si>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</si>
  <si>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</si>
  <si>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</si>
  <si>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</si>
  <si>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</si>
  <si>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</si>
  <si>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</si>
  <si>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</si>
  <si>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</si>
  <si>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</si>
  <si>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</si>
  <si>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</si>
  <si>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</si>
  <si>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</si>
  <si>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</si>
  <si>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</si>
  <si>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</si>
  <si>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</si>
  <si>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</si>
  <si>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</si>
  <si>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</si>
  <si>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</si>
  <si>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</si>
  <si>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</si>
  <si>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</si>
  <si>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</si>
  <si>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</si>
  <si>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</si>
  <si>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</si>
  <si>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</si>
  <si>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</si>
  <si>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</si>
  <si>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</si>
  <si>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</si>
  <si>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</si>
  <si>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</si>
  <si>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</si>
  <si>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</si>
  <si>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</si>
  <si>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</si>
  <si>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</si>
  <si>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</si>
  <si>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</si>
  <si>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</si>
  <si>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</si>
  <si>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</si>
  <si>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</si>
  <si>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</si>
  <si>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</si>
  <si>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</si>
  <si>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</si>
  <si>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</si>
  <si>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</si>
  <si>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</si>
  <si>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</si>
  <si>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</si>
  <si>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</si>
  <si>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</si>
  <si>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</si>
  <si>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</si>
  <si>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</si>
  <si>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</si>
  <si>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</si>
  <si>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</si>
  <si>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</si>
  <si>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</si>
  <si>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</si>
  <si>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</si>
  <si>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</si>
  <si>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</si>
  <si>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</si>
  <si>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</si>
  <si>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</si>
  <si>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</si>
  <si>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</si>
  <si>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</si>
  <si>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</si>
  <si>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</si>
  <si>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</si>
  <si>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</si>
  <si>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</si>
  <si>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</si>
  <si>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</si>
  <si>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</si>
  <si>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</si>
  <si>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</si>
  <si>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</si>
  <si>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</si>
  <si>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</si>
  <si>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</si>
  <si>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</si>
  <si>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</si>
  <si>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</si>
  <si>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</si>
  <si>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</si>
  <si>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</si>
  <si>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</si>
  <si>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</si>
  <si>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</si>
  <si>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</si>
  <si>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</si>
  <si>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</si>
  <si>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</si>
  <si>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</si>
  <si>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</si>
  <si>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</si>
  <si>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</si>
  <si>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</si>
  <si>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</si>
  <si>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</si>
  <si>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</si>
  <si>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</si>
  <si>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</si>
  <si>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</si>
  <si>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</si>
  <si>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</si>
  <si>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</si>
  <si>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</si>
  <si>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</si>
  <si>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</si>
  <si>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</si>
  <si>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</si>
  <si>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</si>
  <si>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</si>
  <si>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</si>
  <si>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</si>
  <si>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</si>
  <si>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</si>
  <si>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</si>
  <si>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</si>
  <si>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</si>
  <si>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</si>
  <si>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</si>
  <si>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</si>
  <si>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</si>
  <si>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</si>
  <si>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</si>
  <si>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</si>
  <si>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</si>
  <si>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</si>
  <si>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</si>
  <si>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</si>
  <si>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</si>
  <si>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</si>
  <si>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</si>
  <si>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</si>
  <si>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</si>
  <si>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</si>
  <si>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</si>
  <si>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</si>
  <si>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</si>
  <si>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</si>
  <si>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</si>
  <si>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</si>
  <si>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</si>
  <si>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</si>
  <si>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</si>
  <si>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</si>
  <si>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</si>
  <si>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</si>
  <si>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</si>
  <si>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</si>
  <si>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</si>
  <si>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</si>
  <si>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</si>
  <si>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</si>
  <si>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</si>
  <si>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</si>
  <si>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</si>
  <si>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</si>
  <si>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</si>
  <si>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</si>
  <si>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</si>
  <si>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</si>
  <si>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</si>
  <si>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</si>
  <si>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</si>
  <si>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</si>
  <si>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</si>
  <si>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</si>
  <si>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</si>
  <si>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</si>
  <si>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</si>
  <si>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</si>
  <si>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</si>
  <si>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</si>
  <si>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</si>
  <si>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</si>
  <si>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</si>
  <si>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</si>
  <si>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</si>
  <si>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</si>
  <si>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</si>
  <si>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</si>
  <si>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</si>
  <si>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</si>
  <si>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</si>
  <si>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</si>
  <si>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</si>
  <si>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</si>
  <si>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</si>
  <si>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</si>
  <si>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</si>
  <si>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</si>
  <si>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</si>
  <si>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</si>
  <si>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</si>
  <si>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</si>
  <si>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</si>
  <si>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</si>
  <si>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</si>
  <si>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</si>
  <si>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</si>
  <si>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</si>
  <si>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</si>
  <si>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</si>
  <si>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</si>
  <si>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</si>
  <si>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</si>
  <si>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</si>
  <si>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</si>
  <si>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</si>
  <si>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</si>
  <si>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</si>
  <si>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</si>
  <si>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</si>
  <si>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</si>
  <si>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</si>
  <si>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</si>
  <si>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</si>
  <si>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</si>
  <si>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</si>
  <si>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</si>
  <si>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</si>
  <si>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</si>
  <si>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</si>
  <si>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</si>
  <si>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</si>
  <si>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</si>
  <si>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</si>
  <si>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</si>
  <si>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</si>
  <si>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</si>
  <si>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</si>
  <si>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</si>
  <si>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</si>
  <si>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</si>
  <si>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</si>
  <si>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</si>
  <si>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</si>
  <si>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</si>
  <si>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</si>
  <si>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</si>
  <si>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</si>
  <si>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</si>
  <si>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</si>
  <si>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</si>
  <si>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</si>
  <si>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</si>
  <si>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</si>
  <si>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</si>
  <si>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</si>
  <si>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</si>
  <si>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</si>
  <si>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</si>
  <si>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</si>
  <si>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</si>
  <si>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</si>
  <si>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</si>
  <si>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</si>
  <si>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</si>
  <si>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</si>
  <si>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</si>
  <si>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</si>
  <si>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</si>
  <si>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</si>
  <si>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</si>
  <si>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</si>
  <si>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</si>
  <si>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</si>
  <si>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</si>
  <si>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</si>
  <si>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</si>
  <si>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</si>
  <si>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</si>
  <si>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</si>
  <si>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</si>
  <si>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</si>
  <si>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</si>
  <si>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</si>
  <si>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</si>
  <si>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</si>
  <si>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</si>
  <si>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</si>
  <si>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</si>
  <si>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</si>
  <si>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</si>
  <si>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</si>
  <si>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</si>
  <si>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</si>
  <si>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</si>
  <si>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</si>
  <si>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</si>
  <si>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</si>
  <si>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</si>
  <si>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</si>
  <si>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</si>
  <si>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</si>
  <si>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</si>
  <si>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</si>
  <si>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</si>
  <si>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</si>
  <si>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</si>
  <si>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</si>
  <si>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</si>
  <si>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</si>
  <si>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</si>
  <si>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</si>
  <si>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</si>
  <si>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</si>
  <si>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</si>
  <si>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</si>
  <si>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</si>
  <si>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</si>
  <si>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</si>
  <si>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</si>
  <si>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</si>
  <si>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</si>
  <si>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</si>
  <si>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</si>
  <si>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</si>
  <si>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</si>
  <si>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</si>
  <si>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</si>
  <si>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</si>
  <si>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</si>
  <si>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</si>
  <si>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</si>
  <si>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</si>
  <si>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</si>
  <si>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</si>
  <si>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</si>
  <si>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</si>
  <si>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</si>
  <si>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</si>
  <si>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</si>
  <si>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</si>
  <si>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</si>
  <si>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</si>
  <si>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</si>
  <si>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</si>
  <si>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</si>
  <si>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</si>
  <si>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</si>
  <si>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</si>
  <si>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</si>
  <si>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</si>
  <si>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</si>
  <si>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</si>
  <si>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</si>
  <si>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</si>
  <si>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</si>
  <si>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</si>
  <si>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</si>
  <si>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</si>
  <si>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</si>
  <si>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</si>
  <si>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</si>
  <si>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</si>
  <si>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</si>
  <si>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</si>
  <si>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</si>
  <si>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</si>
  <si>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</si>
  <si>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</si>
  <si>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</si>
  <si>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</si>
  <si>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</si>
  <si>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</si>
  <si>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</si>
  <si>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</si>
  <si>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</si>
  <si>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</si>
  <si>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</si>
  <si>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</si>
  <si>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</si>
  <si>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</si>
  <si>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</si>
  <si>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</si>
  <si>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</si>
  <si>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</si>
  <si>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</si>
  <si>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</si>
  <si>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</si>
  <si>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</si>
  <si>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</si>
  <si>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</si>
  <si>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</si>
  <si>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</si>
  <si>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</si>
  <si>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</si>
  <si>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</si>
  <si>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</si>
  <si>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</si>
  <si>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</si>
  <si>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</si>
  <si>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</si>
  <si>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</si>
  <si>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</si>
  <si>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</si>
  <si>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</si>
  <si>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</si>
  <si>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</si>
  <si>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</si>
  <si>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</si>
  <si>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</si>
  <si>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</si>
  <si>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</si>
  <si>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</si>
  <si>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</si>
  <si>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</si>
  <si>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</si>
  <si>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</si>
  <si>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</si>
  <si>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</si>
  <si>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</si>
  <si>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</si>
  <si>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</si>
  <si>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</si>
  <si>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</si>
  <si>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</si>
  <si>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</si>
  <si>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</si>
  <si>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</si>
  <si>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</si>
  <si>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</si>
  <si>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</si>
  <si>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</si>
  <si>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</si>
  <si>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</si>
  <si>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</si>
  <si>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</si>
  <si>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</si>
  <si>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</si>
  <si>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</si>
  <si>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</si>
  <si>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</si>
  <si>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</si>
  <si>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</si>
  <si>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</si>
  <si>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</si>
  <si>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</si>
  <si>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</si>
  <si>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</si>
  <si>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</si>
  <si>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</si>
  <si>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</si>
  <si>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</si>
  <si>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</si>
  <si>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</si>
  <si>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</si>
  <si>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</si>
  <si>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</si>
  <si>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</si>
  <si>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</si>
  <si>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</si>
  <si>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</si>
  <si>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</si>
  <si>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</si>
  <si>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</si>
  <si>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</si>
  <si>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</si>
  <si>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</si>
  <si>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</si>
  <si>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</si>
  <si>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</si>
  <si>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</si>
  <si>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</si>
  <si>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</si>
  <si>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</si>
  <si>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</si>
  <si>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</si>
  <si>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</si>
  <si>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</si>
  <si>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</si>
  <si>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</si>
  <si>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</si>
  <si>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</si>
  <si>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</si>
  <si>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</si>
  <si>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</si>
  <si>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</si>
  <si>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</si>
  <si>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</si>
  <si>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</si>
  <si>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</si>
  <si>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</si>
  <si>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</si>
  <si>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</si>
  <si>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</si>
  <si>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</si>
  <si>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</si>
  <si>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</si>
  <si>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</si>
  <si>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</si>
  <si>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</si>
  <si>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</si>
  <si>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</si>
  <si>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</si>
  <si>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</si>
  <si>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</si>
  <si>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</si>
  <si>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</si>
  <si>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</si>
  <si>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</si>
  <si>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</si>
  <si>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</si>
  <si>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</si>
  <si>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</si>
  <si>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</si>
  <si>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</si>
  <si>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</si>
  <si>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</si>
  <si>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</si>
  <si>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</si>
  <si>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</si>
  <si>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</si>
  <si>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</si>
  <si>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</si>
  <si>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</si>
  <si>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</si>
  <si>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</si>
  <si>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</si>
  <si>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</si>
  <si>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</si>
  <si>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</si>
  <si>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</si>
  <si>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</si>
  <si>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</si>
  <si>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</si>
  <si>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</si>
  <si>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</si>
  <si>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</si>
  <si>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</si>
  <si>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</si>
  <si>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</si>
  <si>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</si>
  <si>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</si>
  <si>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</si>
  <si>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</si>
  <si>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</si>
  <si>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</si>
  <si>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</si>
  <si>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</si>
  <si>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</si>
  <si>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</si>
  <si>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</si>
  <si>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</si>
  <si>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</si>
  <si>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</si>
  <si>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</si>
  <si>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</si>
  <si>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</si>
  <si>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</si>
  <si>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</si>
  <si>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</si>
  <si>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</si>
  <si>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</si>
  <si>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</si>
  <si>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</si>
  <si>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</si>
  <si>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</si>
  <si>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</si>
  <si>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</si>
  <si>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</si>
  <si>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</si>
  <si>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</si>
  <si>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</si>
  <si>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</si>
  <si>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</si>
  <si>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</si>
  <si>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</si>
  <si>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</si>
  <si>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</si>
  <si>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</si>
  <si>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</si>
  <si>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</si>
  <si>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</si>
  <si>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</si>
  <si>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</si>
  <si>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</si>
  <si>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</si>
  <si>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</si>
  <si>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</si>
  <si>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</si>
  <si>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</si>
  <si>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</si>
  <si>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</si>
  <si>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</si>
  <si>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</si>
  <si>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</si>
  <si>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</si>
  <si>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</si>
  <si>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</si>
  <si>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</si>
  <si>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</si>
  <si>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</si>
  <si>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</si>
  <si>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</si>
  <si>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</si>
  <si>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</si>
  <si>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</si>
  <si>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</si>
  <si>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</si>
  <si>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</si>
  <si>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</si>
  <si>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</si>
  <si>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</si>
  <si>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</si>
  <si>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</si>
  <si>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</si>
  <si>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</si>
  <si>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</si>
  <si>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</si>
  <si>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</si>
  <si>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</si>
  <si>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</si>
  <si>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</si>
  <si>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</si>
  <si>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</si>
  <si>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</si>
  <si>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</si>
  <si>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</si>
  <si>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</si>
  <si>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</si>
  <si>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</si>
  <si>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</si>
  <si>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</si>
  <si>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</si>
  <si>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</si>
  <si>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</si>
  <si>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</si>
  <si>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</si>
  <si>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</si>
  <si>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</si>
  <si>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</si>
  <si>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</si>
  <si>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</si>
  <si>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</si>
  <si>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</si>
  <si>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</si>
  <si>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</si>
  <si>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</si>
  <si>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</si>
  <si>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</si>
  <si>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</si>
  <si>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</si>
  <si>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</si>
  <si>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</si>
  <si>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</si>
  <si>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</si>
  <si>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</si>
  <si>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</si>
  <si>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</si>
  <si>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</si>
  <si>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</si>
  <si>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</si>
  <si>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</si>
  <si>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</si>
  <si>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</si>
  <si>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</si>
  <si>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</si>
  <si>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</si>
  <si>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</si>
  <si>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</si>
  <si>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</si>
  <si>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</si>
  <si>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</si>
  <si>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</si>
  <si>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</si>
  <si>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</si>
  <si>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</si>
  <si>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</si>
  <si>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</si>
  <si>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</si>
  <si>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</si>
  <si>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</si>
  <si>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</si>
  <si>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</si>
  <si>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</si>
  <si>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</si>
  <si>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</si>
  <si>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</si>
  <si>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</si>
  <si>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</si>
  <si>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</si>
  <si>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</si>
  <si>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</si>
  <si>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</si>
  <si>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</si>
  <si>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</si>
  <si>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</si>
  <si>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</si>
  <si>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</si>
  <si>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</si>
  <si>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</si>
  <si>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</si>
  <si>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</si>
  <si>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</si>
  <si>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</si>
  <si>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</si>
  <si>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</si>
  <si>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</si>
  <si>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</si>
  <si>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</si>
  <si>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</si>
  <si>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</si>
  <si>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</si>
  <si>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</si>
  <si>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</si>
  <si>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</si>
  <si>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</si>
  <si>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</si>
  <si>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</si>
  <si>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</si>
  <si>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</si>
  <si>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</si>
  <si>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</si>
  <si>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</si>
  <si>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</si>
  <si>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</si>
  <si>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</si>
  <si>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</si>
  <si>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</si>
  <si>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</si>
  <si>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</si>
  <si>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</si>
  <si>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</si>
  <si>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</si>
  <si>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</si>
  <si>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</si>
  <si>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</si>
  <si>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</si>
  <si>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</si>
  <si>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</si>
  <si>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</si>
  <si>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</si>
  <si>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</si>
  <si>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</si>
  <si>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</si>
  <si>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</si>
  <si>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</si>
  <si>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</si>
  <si>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</si>
  <si>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</si>
  <si>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</si>
  <si>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</si>
  <si>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</si>
  <si>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</si>
  <si>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</si>
  <si>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</si>
  <si>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</si>
  <si>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</si>
  <si>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</si>
  <si>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</si>
  <si>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</si>
  <si>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</si>
  <si>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</si>
  <si>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</si>
  <si>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</si>
  <si>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</si>
  <si>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</si>
  <si>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</si>
  <si>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</si>
  <si>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</si>
  <si>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</si>
  <si>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</si>
  <si>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</si>
  <si>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</si>
  <si>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</si>
  <si>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</si>
  <si>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</si>
  <si>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</si>
  <si>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</si>
  <si>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</si>
  <si>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</si>
  <si>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</si>
  <si>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</si>
  <si>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</si>
  <si>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</si>
  <si>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</si>
  <si>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</si>
  <si>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</si>
  <si>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</si>
  <si>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</si>
  <si>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</si>
  <si>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</si>
  <si>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</si>
  <si>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</si>
  <si>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</si>
  <si>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</si>
  <si>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</si>
  <si>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</si>
  <si>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</si>
  <si>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</si>
  <si>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</si>
  <si>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</si>
  <si>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</si>
  <si>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</si>
  <si>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</si>
  <si>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</si>
  <si>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</si>
  <si>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</si>
  <si>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</si>
  <si>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</si>
  <si>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</si>
  <si>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</si>
  <si>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</si>
  <si>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</si>
  <si>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</si>
  <si>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</si>
  <si>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</si>
  <si>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</si>
  <si>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</si>
  <si>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</si>
  <si>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</si>
  <si>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</si>
  <si>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</si>
  <si>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</si>
  <si>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</si>
  <si>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</si>
  <si>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</si>
  <si>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</si>
  <si>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</si>
  <si>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</si>
  <si>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</si>
  <si>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</si>
  <si>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</si>
  <si>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</si>
  <si>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</si>
  <si>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</si>
  <si>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</si>
  <si>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</si>
  <si>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</si>
  <si>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</si>
  <si>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</si>
  <si>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</si>
  <si>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</si>
  <si>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</si>
  <si>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</si>
  <si>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</si>
  <si>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</si>
  <si>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</si>
  <si>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</si>
  <si>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</si>
  <si>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</si>
  <si>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</si>
  <si>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</si>
  <si>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</si>
  <si>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</si>
  <si>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</si>
  <si>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</si>
  <si>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</si>
  <si>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</si>
  <si>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</si>
  <si>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</si>
  <si>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</si>
  <si>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</si>
  <si>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</si>
  <si>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</si>
  <si>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</si>
  <si>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</si>
  <si>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</si>
  <si>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</si>
  <si>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</si>
  <si>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</si>
  <si>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</si>
  <si>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</si>
  <si>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</si>
  <si>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</si>
  <si>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</si>
  <si>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</si>
  <si>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</si>
  <si>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</si>
  <si>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</si>
  <si>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</si>
  <si>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</si>
  <si>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</si>
  <si>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</si>
  <si>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</si>
  <si>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</si>
  <si>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</si>
  <si>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</si>
  <si>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</si>
  <si>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</si>
  <si>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</si>
  <si>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</si>
  <si>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</si>
  <si>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</si>
  <si>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</si>
  <si>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</si>
  <si>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</si>
  <si>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</si>
  <si>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</si>
  <si>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</si>
  <si>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</si>
  <si>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</si>
  <si>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</si>
  <si>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</si>
  <si>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</si>
  <si>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</si>
  <si>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</si>
  <si>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</si>
  <si>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</si>
  <si>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</si>
  <si>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</si>
  <si>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</si>
  <si>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</si>
  <si>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</si>
  <si>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</si>
  <si>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</si>
  <si>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</si>
  <si>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</si>
  <si>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</si>
  <si>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</si>
  <si>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</si>
  <si>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</si>
  <si>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</si>
  <si>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</si>
  <si>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</si>
  <si>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</si>
  <si>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</si>
  <si>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</si>
  <si>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</si>
  <si>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</si>
  <si>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</si>
  <si>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</si>
  <si>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</si>
  <si>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</si>
  <si>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</si>
  <si>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</si>
  <si>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</si>
  <si>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</si>
  <si>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</si>
  <si>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</si>
  <si>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</si>
  <si>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</si>
  <si>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</si>
  <si>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</si>
  <si>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</si>
  <si>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</si>
  <si>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</si>
  <si>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</si>
  <si>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</si>
  <si>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</si>
  <si>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</si>
  <si>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</si>
  <si>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</si>
  <si>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</si>
  <si>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</si>
  <si>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</si>
  <si>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</si>
  <si>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</si>
  <si>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</si>
  <si>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</si>
  <si>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</si>
  <si>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</si>
  <si>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</si>
  <si>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</si>
  <si>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</si>
  <si>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</si>
  <si>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</si>
  <si>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</si>
  <si>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</si>
  <si>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</si>
  <si>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</si>
  <si>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</si>
  <si>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</si>
  <si>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</si>
  <si>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</si>
  <si>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</si>
  <si>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</si>
  <si>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</si>
  <si>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</si>
  <si>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</si>
  <si>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</si>
  <si>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</si>
  <si>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</si>
  <si>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</si>
  <si>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</si>
  <si>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</si>
  <si>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</si>
  <si>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</si>
  <si>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</si>
  <si>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</si>
  <si>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</si>
  <si>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</si>
  <si>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</si>
  <si>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</si>
  <si>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</si>
  <si>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</si>
  <si>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</si>
  <si>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</si>
  <si>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</si>
  <si>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</si>
  <si>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</si>
  <si>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</si>
  <si>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</si>
  <si>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</si>
  <si>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</si>
  <si>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</si>
  <si>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</si>
  <si>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</si>
  <si>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</si>
  <si>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</si>
  <si>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</si>
  <si>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</si>
  <si>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</si>
  <si>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</si>
  <si>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</si>
  <si>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</si>
  <si>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</si>
  <si>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</si>
  <si>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</si>
  <si>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</si>
  <si>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</si>
  <si>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</si>
  <si>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</si>
  <si>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</si>
  <si>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</si>
  <si>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</si>
  <si>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</si>
  <si>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</si>
  <si>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</si>
  <si>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</si>
  <si>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</si>
  <si>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</si>
  <si>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</si>
  <si>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</si>
  <si>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</si>
  <si>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</si>
  <si>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</si>
  <si>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</si>
  <si>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</si>
  <si>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</si>
  <si>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</si>
  <si>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</si>
  <si>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</si>
  <si>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</si>
  <si>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</si>
  <si>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</si>
  <si>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</si>
  <si>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</si>
  <si>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</si>
  <si>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</si>
  <si>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</si>
  <si>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</si>
  <si>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</si>
  <si>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</si>
  <si>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</si>
  <si>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</si>
  <si>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</si>
  <si>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</si>
  <si>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</si>
  <si>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</si>
  <si>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</si>
  <si>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</si>
  <si>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</si>
  <si>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</si>
  <si>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</si>
  <si>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</si>
  <si>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</si>
  <si>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</si>
  <si>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</si>
  <si>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</si>
  <si>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</si>
  <si>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</si>
  <si>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</si>
  <si>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</si>
  <si>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</si>
  <si>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</si>
  <si>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</si>
  <si>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</si>
  <si>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</si>
  <si>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</si>
  <si>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</si>
  <si>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</si>
  <si>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</si>
  <si>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</si>
  <si>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</si>
  <si>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</si>
  <si>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</si>
  <si>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</si>
  <si>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</si>
  <si>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</si>
  <si>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</si>
  <si>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</si>
  <si>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</si>
  <si>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</si>
  <si>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</si>
  <si>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</si>
  <si>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</si>
  <si>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</si>
  <si>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</si>
  <si>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</si>
  <si>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</si>
  <si>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</si>
  <si>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</si>
  <si>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</si>
  <si>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</si>
  <si>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</si>
  <si>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</si>
  <si>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</si>
  <si>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</si>
  <si>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</si>
  <si>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</si>
  <si>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</si>
  <si>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</si>
  <si>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</si>
  <si>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</si>
  <si>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</si>
  <si>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</si>
  <si>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</si>
  <si>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</si>
  <si>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</si>
  <si>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</si>
  <si>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</si>
  <si>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</si>
  <si>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</si>
  <si>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</si>
  <si>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</si>
  <si>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</si>
  <si>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</si>
  <si>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</si>
  <si>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</si>
  <si>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</si>
  <si>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</si>
  <si>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</si>
  <si>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</si>
  <si>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</si>
  <si>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</si>
  <si>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</si>
  <si>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</si>
  <si>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</si>
  <si>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</si>
  <si>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</si>
  <si>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</si>
  <si>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</si>
  <si>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</si>
  <si>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</si>
  <si>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</si>
  <si>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</si>
  <si>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</si>
  <si>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</si>
  <si>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</si>
  <si>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</si>
  <si>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</si>
  <si>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</si>
  <si>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</si>
  <si>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</si>
  <si>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</si>
  <si>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</si>
  <si>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</si>
  <si>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</si>
  <si>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</si>
  <si>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</si>
  <si>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</si>
  <si>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</si>
  <si>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</si>
  <si>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</si>
  <si>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</si>
  <si>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</si>
  <si>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</si>
  <si>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</si>
  <si>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</si>
  <si>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</si>
  <si>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</si>
  <si>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</si>
  <si>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</si>
  <si>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</si>
  <si>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</si>
  <si>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</si>
  <si>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</si>
  <si>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</si>
  <si>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</si>
  <si>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</si>
  <si>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</si>
  <si>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</si>
  <si>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</si>
  <si>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</si>
  <si>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</si>
  <si>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</si>
  <si>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</si>
  <si>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</si>
  <si>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</si>
  <si>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</si>
  <si>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</si>
  <si>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</si>
  <si>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</si>
  <si>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</si>
  <si>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</si>
  <si>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</si>
  <si>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</si>
  <si>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</si>
  <si>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</si>
  <si>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</si>
  <si>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</si>
  <si>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</si>
  <si>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</si>
  <si>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</si>
  <si>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</si>
  <si>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</si>
  <si>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</si>
  <si>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</si>
  <si>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</si>
  <si>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</si>
  <si>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</si>
  <si>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</si>
  <si>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</si>
  <si>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</si>
  <si>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</si>
  <si>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</si>
  <si>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</si>
  <si>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</si>
  <si>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</si>
  <si>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</si>
  <si>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</si>
  <si>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</si>
  <si>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</si>
  <si>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</si>
  <si>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</si>
  <si>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</si>
  <si>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</si>
  <si>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</si>
  <si>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</si>
  <si>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</si>
  <si>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</si>
  <si>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</si>
  <si>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</si>
  <si>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</si>
  <si>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</si>
  <si>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</si>
  <si>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</si>
  <si>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</si>
  <si>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</si>
  <si>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</si>
  <si>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</si>
  <si>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</si>
  <si>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</si>
  <si>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</si>
  <si>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</si>
  <si>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</si>
  <si>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</si>
  <si>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</si>
  <si>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</si>
  <si>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</si>
  <si>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</si>
  <si>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</si>
  <si>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</si>
  <si>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</si>
  <si>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</si>
  <si>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</si>
  <si>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</si>
  <si>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</si>
  <si>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</si>
  <si>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</si>
  <si>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</si>
  <si>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</si>
  <si>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</si>
  <si>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</si>
  <si>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</si>
  <si>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</si>
  <si>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</si>
  <si>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</si>
  <si>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</si>
  <si>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</si>
  <si>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</si>
  <si>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</si>
  <si>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</si>
  <si>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</si>
  <si>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</si>
  <si>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</si>
  <si>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</si>
  <si>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</si>
  <si>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</si>
  <si>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</si>
  <si>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</si>
  <si>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</si>
  <si>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</si>
  <si>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</si>
  <si>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</si>
  <si>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</si>
  <si>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</si>
  <si>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</si>
  <si>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</si>
  <si>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</si>
  <si>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</si>
  <si>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</si>
  <si>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</si>
  <si>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</si>
  <si>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</si>
  <si>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</si>
  <si>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</si>
  <si>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</si>
  <si>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</si>
  <si>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</si>
  <si>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</si>
  <si>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</si>
  <si>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</si>
  <si>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</si>
  <si>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</si>
  <si>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</si>
  <si>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</si>
  <si>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</si>
  <si>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</si>
  <si>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</si>
  <si>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</si>
  <si>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</si>
  <si>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</si>
  <si>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</si>
  <si>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</si>
  <si>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</si>
  <si>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</si>
  <si>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</si>
  <si>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</si>
  <si>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</si>
  <si>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</si>
  <si>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</si>
  <si>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</si>
  <si>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</si>
  <si>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</si>
  <si>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</si>
  <si>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</si>
  <si>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</si>
  <si>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</si>
  <si>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</si>
  <si>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</si>
  <si>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</si>
  <si>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</si>
  <si>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</si>
  <si>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</si>
  <si>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</si>
  <si>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</si>
  <si>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</si>
  <si>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</si>
  <si>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</si>
  <si>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</si>
  <si>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</si>
  <si>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</si>
  <si>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</si>
  <si>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</si>
  <si>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</si>
  <si>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</si>
  <si>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</si>
  <si>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</si>
  <si>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</si>
  <si>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</si>
  <si>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</si>
  <si>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</si>
  <si>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</si>
  <si>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</si>
  <si>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</si>
  <si>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</si>
  <si>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</si>
  <si>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</si>
  <si>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</si>
  <si>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</si>
  <si>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</si>
  <si>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</si>
  <si>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</si>
  <si>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</si>
  <si>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</si>
  <si>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</si>
  <si>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</si>
  <si>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</si>
  <si>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</si>
  <si>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</si>
  <si>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</si>
  <si>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</si>
  <si>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</si>
  <si>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</si>
  <si>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</si>
  <si>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</si>
  <si>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</si>
  <si>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</si>
  <si>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</si>
  <si>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</si>
  <si>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</si>
  <si>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</si>
  <si>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</si>
  <si>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</si>
  <si>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</si>
  <si>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</si>
  <si>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</si>
  <si>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</si>
  <si>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</si>
  <si>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</si>
  <si>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</si>
  <si>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</si>
  <si>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</si>
  <si>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</si>
  <si>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</si>
  <si>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</si>
  <si>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</si>
  <si>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</si>
  <si>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</si>
  <si>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</si>
  <si>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</si>
  <si>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</si>
  <si>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</si>
  <si>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</si>
  <si>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</si>
  <si>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</si>
  <si>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</si>
  <si>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</si>
  <si>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</si>
  <si>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</si>
  <si>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</si>
  <si>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</si>
  <si>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</si>
  <si>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</si>
  <si>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</si>
  <si>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</si>
  <si>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</si>
  <si>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</si>
  <si>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</si>
  <si>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</si>
  <si>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</si>
  <si>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</si>
  <si>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</si>
  <si>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</si>
  <si>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</si>
  <si>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</si>
  <si>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</si>
  <si>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</si>
  <si>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</si>
  <si>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</si>
  <si>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</si>
  <si>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</si>
  <si>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</si>
  <si>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</si>
  <si>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</si>
  <si>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</si>
  <si>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</si>
  <si>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</si>
  <si>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</si>
  <si>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</si>
  <si>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</si>
  <si>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</si>
  <si>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</si>
  <si>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</si>
  <si>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</si>
  <si>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</si>
  <si>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</si>
  <si>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</si>
  <si>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</si>
  <si>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</si>
  <si>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</si>
  <si>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</si>
  <si>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</si>
  <si>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</si>
  <si>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</si>
  <si>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</si>
  <si>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</si>
  <si>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</si>
  <si>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</si>
  <si>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</si>
  <si>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</si>
  <si>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</si>
  <si>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</si>
  <si>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</si>
  <si>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</si>
  <si>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</si>
  <si>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</si>
  <si>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</si>
  <si>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</si>
  <si>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</si>
  <si>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</si>
  <si>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</si>
  <si>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</si>
  <si>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</si>
  <si>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</si>
  <si>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</si>
  <si>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</si>
  <si>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</si>
  <si>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</si>
  <si>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</si>
  <si>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</si>
  <si>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</si>
  <si>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</si>
  <si>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</si>
  <si>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</si>
  <si>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</si>
  <si>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</si>
  <si>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</si>
  <si>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</si>
  <si>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</si>
  <si>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</si>
  <si>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</si>
  <si>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</si>
  <si>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</si>
  <si>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</si>
  <si>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</si>
  <si>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</si>
  <si>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</si>
  <si>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</si>
  <si>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</si>
  <si>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</si>
  <si>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</si>
  <si>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</si>
  <si>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</si>
  <si>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</si>
  <si>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</si>
  <si>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</si>
  <si>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</si>
  <si>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</si>
  <si>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</si>
  <si>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</si>
  <si>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</si>
  <si>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</si>
  <si>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</si>
  <si>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</si>
  <si>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</si>
  <si>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</si>
  <si>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</si>
  <si>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</si>
  <si>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</si>
  <si>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</si>
  <si>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</si>
  <si>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</si>
  <si>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</si>
  <si>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</si>
  <si>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</si>
  <si>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</si>
  <si>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</si>
  <si>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</si>
  <si>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</si>
  <si>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</si>
  <si>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</si>
  <si>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</si>
  <si>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</si>
  <si>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</si>
  <si>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</si>
  <si>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</si>
  <si>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</si>
  <si>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</si>
  <si>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</si>
  <si>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</si>
  <si>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</si>
  <si>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</si>
  <si>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</si>
  <si>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</si>
  <si>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</si>
  <si>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</si>
  <si>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</si>
  <si>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</si>
  <si>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</si>
  <si>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</si>
  <si>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</si>
  <si>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</si>
  <si>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</si>
  <si>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</si>
  <si>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</si>
  <si>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</si>
  <si>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</si>
  <si>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</si>
  <si>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</si>
  <si>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</si>
  <si>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</si>
  <si>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</si>
  <si>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</si>
  <si>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</si>
  <si>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</si>
  <si>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</si>
  <si>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</si>
  <si>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</si>
  <si>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</si>
  <si>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</si>
  <si>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</si>
  <si>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</si>
  <si>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</si>
  <si>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</si>
  <si>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</si>
  <si>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</si>
  <si>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</si>
  <si>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</si>
  <si>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</si>
  <si>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</si>
  <si>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</si>
  <si>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</si>
  <si>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</si>
  <si>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</si>
  <si>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</si>
  <si>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</si>
  <si>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</si>
  <si>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</si>
  <si>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</si>
  <si>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</si>
  <si>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</si>
  <si>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</si>
  <si>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</si>
  <si>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</si>
  <si>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</si>
  <si>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</si>
  <si>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</si>
  <si>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</si>
  <si>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</si>
  <si>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</si>
  <si>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</si>
  <si>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</si>
  <si>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</si>
  <si>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</si>
  <si>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</si>
  <si>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</si>
  <si>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</si>
  <si>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</si>
  <si>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</si>
  <si>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</si>
  <si>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</si>
  <si>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</si>
  <si>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</si>
  <si>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</si>
  <si>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</si>
  <si>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</si>
  <si>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</si>
  <si>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</si>
  <si>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</si>
  <si>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</si>
  <si>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</si>
  <si>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</si>
  <si>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</si>
  <si>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</si>
  <si>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</si>
  <si>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</si>
  <si>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</si>
  <si>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</si>
  <si>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</si>
  <si>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</si>
  <si>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</si>
  <si>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</si>
  <si>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</si>
  <si>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</si>
  <si>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</si>
  <si>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</si>
  <si>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</si>
  <si>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</si>
  <si>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</si>
  <si>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</si>
  <si>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</si>
  <si>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</si>
  <si>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</si>
  <si>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</si>
  <si>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</si>
  <si>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</si>
  <si>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</si>
  <si>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</si>
  <si>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</si>
  <si>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</si>
  <si>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</si>
  <si>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</si>
  <si>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</si>
  <si>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</si>
  <si>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</si>
  <si>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</si>
  <si>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</si>
  <si>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</si>
  <si>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</si>
  <si>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</si>
  <si>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</si>
  <si>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</si>
  <si>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</si>
  <si>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</si>
  <si>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</si>
  <si>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</si>
  <si>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</si>
  <si>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</si>
  <si>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</si>
  <si>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</si>
  <si>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</si>
  <si>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</si>
  <si>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</si>
  <si>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</si>
  <si>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</si>
  <si>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</si>
  <si>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</si>
  <si>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</si>
  <si>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</si>
  <si>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</si>
  <si>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</si>
  <si>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</si>
  <si>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</si>
  <si>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</si>
  <si>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</si>
  <si>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</si>
  <si>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</si>
  <si>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</si>
  <si>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</si>
  <si>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</si>
  <si>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</si>
  <si>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</si>
  <si>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</si>
  <si>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</si>
  <si>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</si>
  <si>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</si>
  <si>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</si>
  <si>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</si>
  <si>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</si>
  <si>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</si>
  <si>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</si>
  <si>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</si>
  <si>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</si>
  <si>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</si>
  <si>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</si>
  <si>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</si>
  <si>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</si>
  <si>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</si>
  <si>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</si>
  <si>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</si>
  <si>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</si>
  <si>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</si>
  <si>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</si>
  <si>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</si>
  <si>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</si>
  <si>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</si>
  <si>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</si>
  <si>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</si>
  <si>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</si>
  <si>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</si>
  <si>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</si>
  <si>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</si>
  <si>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</si>
  <si>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</si>
  <si>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</si>
  <si>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</si>
  <si>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</si>
  <si>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</si>
  <si>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</si>
  <si>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</si>
  <si>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</si>
  <si>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</si>
  <si>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</si>
  <si>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</si>
  <si>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</si>
  <si>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</si>
  <si>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</si>
  <si>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</si>
  <si>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</si>
  <si>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</si>
  <si>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</si>
  <si>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</si>
  <si>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</si>
  <si>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</si>
  <si>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</si>
  <si>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</si>
  <si>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</si>
  <si>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</si>
  <si>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</si>
  <si>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</si>
  <si>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</si>
  <si>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</si>
  <si>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</si>
  <si>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</si>
  <si>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</si>
  <si>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</si>
  <si>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</si>
  <si>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</si>
  <si>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</si>
  <si>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</si>
  <si>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</si>
  <si>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</si>
  <si>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</si>
  <si>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</si>
  <si>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</si>
  <si>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</si>
  <si>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</si>
  <si>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</si>
  <si>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</si>
  <si>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</si>
  <si>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</si>
  <si>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</si>
  <si>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</si>
  <si>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</si>
  <si>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</si>
  <si>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</si>
  <si>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</si>
  <si>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</si>
  <si>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</si>
  <si>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</si>
  <si>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</si>
  <si>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</si>
  <si>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</si>
  <si>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</si>
  <si>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</si>
  <si>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</si>
  <si>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</si>
  <si>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</si>
  <si>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</si>
  <si>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</si>
  <si>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</si>
  <si>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</si>
  <si>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</si>
  <si>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</si>
  <si>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</si>
  <si>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</si>
  <si>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</si>
  <si>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</si>
  <si>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</si>
  <si>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</si>
  <si>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</si>
  <si>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</si>
  <si>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</si>
  <si>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</si>
  <si>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</si>
  <si>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</si>
  <si>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</si>
  <si>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</si>
  <si>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</si>
  <si>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</si>
  <si>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</si>
  <si>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</si>
  <si>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</si>
  <si>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</si>
  <si>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</si>
  <si>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</si>
  <si>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</si>
  <si>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</si>
  <si>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</si>
  <si>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</si>
  <si>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</si>
  <si>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</si>
  <si>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</si>
  <si>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</si>
  <si>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</si>
  <si>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</si>
  <si>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</si>
  <si>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</si>
  <si>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</si>
  <si>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</si>
  <si>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</si>
  <si>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</si>
  <si>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</si>
  <si>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</si>
  <si>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</si>
  <si>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</si>
  <si>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</si>
  <si>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</si>
  <si>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</si>
  <si>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</si>
  <si>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</si>
  <si>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</si>
  <si>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</si>
  <si>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</si>
  <si>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</si>
  <si>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</si>
  <si>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</si>
  <si>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</si>
  <si>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</si>
  <si>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</si>
  <si>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</si>
  <si>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</si>
  <si>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</si>
  <si>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</si>
  <si>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</si>
  <si>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</si>
  <si>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</si>
  <si>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</si>
  <si>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</si>
  <si>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</si>
  <si>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</si>
  <si>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</si>
  <si>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</si>
  <si>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</si>
  <si>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</si>
  <si>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</si>
  <si>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</si>
  <si>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</si>
  <si>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</si>
  <si>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</si>
  <si>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</si>
  <si>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</si>
  <si>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</si>
  <si>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</si>
  <si>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</si>
  <si>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</si>
  <si>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</si>
  <si>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</si>
  <si>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</si>
  <si>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</si>
  <si>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</si>
  <si>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</si>
  <si>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</si>
  <si>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</si>
  <si>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</si>
  <si>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</si>
  <si>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</si>
  <si>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</si>
  <si>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</si>
  <si>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</si>
  <si>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</si>
  <si>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</si>
  <si>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</si>
  <si>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</si>
  <si>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</si>
  <si>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</si>
  <si>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</si>
  <si>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</si>
  <si>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</si>
  <si>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</si>
  <si>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</si>
  <si>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</si>
  <si>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</si>
  <si>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</si>
  <si>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</si>
  <si>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</si>
  <si>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</si>
  <si>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</si>
  <si>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</si>
  <si>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</si>
  <si>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</si>
  <si>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</si>
  <si>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</si>
  <si>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</si>
  <si>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</si>
  <si>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</si>
  <si>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</si>
  <si>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</si>
  <si>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</si>
  <si>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</si>
  <si>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</si>
  <si>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</si>
  <si>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</si>
  <si>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</si>
  <si>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</si>
  <si>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</si>
  <si>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</si>
  <si>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</si>
  <si>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</si>
  <si>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</si>
  <si>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</si>
  <si>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</si>
  <si>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</si>
  <si>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</si>
  <si>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</si>
  <si>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</si>
  <si>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</si>
  <si>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</si>
  <si>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</si>
  <si>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</si>
  <si>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</si>
  <si>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</si>
  <si>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</si>
  <si>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</si>
  <si>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</si>
  <si>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</si>
  <si>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</si>
  <si>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</si>
  <si>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</si>
  <si>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</si>
  <si>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</si>
  <si>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</si>
  <si>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</si>
  <si>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</si>
  <si>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</si>
  <si>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</si>
  <si>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</si>
  <si>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</si>
  <si>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</si>
  <si>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</si>
  <si>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</si>
  <si>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</si>
  <si>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</si>
  <si>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</si>
  <si>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</si>
  <si>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</si>
  <si>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</si>
  <si>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</si>
  <si>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</si>
  <si>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</si>
  <si>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</si>
  <si>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</si>
  <si>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</si>
  <si>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</si>
  <si>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</si>
  <si>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</si>
  <si>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</si>
  <si>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</si>
  <si>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</si>
  <si>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</si>
  <si>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</si>
  <si>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</si>
  <si>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</si>
  <si>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</si>
  <si>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</si>
  <si>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</si>
  <si>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</si>
  <si>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</si>
  <si>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</si>
  <si>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</si>
  <si>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</si>
  <si>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</si>
  <si>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</si>
  <si>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</si>
  <si>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</si>
  <si>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</si>
  <si>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</si>
  <si>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</si>
  <si>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</si>
  <si>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</si>
  <si>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</si>
  <si>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</si>
  <si>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</si>
  <si>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</si>
  <si>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</si>
  <si>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</si>
  <si>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</si>
  <si>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</si>
  <si>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</si>
  <si>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</si>
  <si>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</si>
  <si>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</si>
  <si>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</si>
  <si>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</si>
  <si>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</si>
  <si>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</si>
  <si>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</si>
  <si>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</si>
  <si>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</si>
  <si>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</si>
  <si>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</si>
  <si>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</si>
  <si>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</si>
  <si>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</si>
  <si>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</si>
  <si>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</si>
  <si>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</si>
  <si>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</si>
  <si>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</si>
  <si>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</si>
  <si>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</si>
  <si>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</si>
  <si>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</si>
  <si>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</si>
  <si>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</si>
  <si>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</si>
  <si>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</si>
  <si>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</si>
  <si>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</si>
  <si>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</si>
  <si>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</si>
  <si>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</si>
  <si>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</si>
  <si>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</si>
  <si>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</si>
  <si>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</si>
  <si>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</si>
  <si>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</si>
  <si>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</si>
  <si>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</si>
  <si>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</si>
  <si>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</si>
  <si>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</si>
  <si>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</si>
  <si>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</si>
  <si>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</si>
  <si>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</si>
  <si>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</si>
  <si>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</si>
  <si>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</si>
  <si>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</si>
  <si>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</si>
  <si>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</si>
  <si>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</si>
  <si>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</si>
  <si>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</si>
  <si>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</si>
  <si>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</si>
  <si>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</si>
  <si>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</si>
  <si>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</si>
  <si>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</si>
  <si>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</si>
  <si>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</si>
  <si>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</si>
  <si>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</si>
  <si>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</si>
  <si>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</si>
  <si>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</si>
  <si>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</si>
  <si>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</si>
  <si>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</si>
  <si>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</si>
  <si>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</si>
  <si>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</si>
  <si>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</si>
  <si>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</si>
  <si>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</si>
  <si>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</si>
  <si>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</si>
  <si>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</si>
  <si>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</si>
  <si>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</si>
  <si>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</si>
  <si>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</si>
  <si>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</si>
  <si>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</si>
  <si>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</si>
  <si>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</si>
  <si>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</si>
  <si>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</si>
  <si>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</si>
  <si>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</si>
  <si>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</si>
  <si>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</si>
  <si>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</si>
  <si>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</si>
  <si>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</si>
  <si>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</si>
  <si>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</si>
  <si>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</si>
  <si>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</si>
  <si>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</si>
  <si>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</si>
  <si>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</si>
  <si>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</si>
  <si>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</si>
  <si>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</si>
  <si>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</si>
  <si>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</si>
  <si>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</si>
  <si>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</si>
  <si>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</si>
  <si>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</si>
  <si>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</si>
  <si>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</si>
  <si>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</si>
  <si>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</si>
  <si>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</si>
  <si>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</si>
  <si>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</si>
  <si>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</si>
  <si>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</si>
  <si>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</si>
  <si>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</si>
  <si>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</si>
  <si>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</si>
  <si>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</si>
  <si>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</si>
  <si>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</si>
  <si>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</si>
  <si>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</si>
  <si>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</si>
  <si>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</si>
  <si>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</si>
  <si>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</si>
  <si>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</si>
  <si>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</si>
  <si>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</si>
  <si>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</si>
  <si>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</si>
  <si>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</si>
  <si>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</si>
  <si>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</si>
  <si>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</si>
  <si>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</si>
  <si>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</si>
  <si>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</si>
  <si>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</si>
  <si>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</si>
  <si>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</si>
  <si>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</si>
  <si>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</si>
  <si>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</si>
  <si>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</si>
  <si>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</si>
  <si>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</si>
  <si>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</si>
  <si>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</si>
  <si>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</si>
  <si>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</si>
  <si>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</si>
  <si>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</si>
  <si>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</si>
  <si>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</si>
  <si>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</si>
  <si>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</si>
  <si>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</si>
  <si>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</si>
  <si>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</si>
  <si>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</si>
  <si>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</si>
  <si>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</si>
  <si>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</si>
  <si>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</si>
  <si>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</si>
  <si>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</si>
  <si>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</si>
  <si>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</si>
  <si>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</si>
  <si>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</si>
  <si>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</si>
  <si>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</si>
  <si>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</si>
  <si>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</si>
  <si>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</si>
  <si>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</si>
  <si>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</si>
  <si>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</si>
  <si>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</si>
  <si>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</si>
  <si>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</si>
  <si>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</si>
  <si>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</si>
  <si>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</si>
  <si>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</si>
  <si>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</si>
  <si>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</si>
  <si>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</si>
  <si>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</si>
  <si>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</si>
  <si>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</si>
  <si>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</si>
  <si>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</si>
  <si>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</si>
  <si>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</si>
  <si>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</si>
  <si>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</si>
  <si>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</si>
  <si>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</si>
  <si>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</si>
  <si>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</si>
  <si>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</si>
  <si>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</si>
  <si>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</si>
  <si>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</si>
  <si>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</si>
  <si>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</si>
  <si>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</si>
  <si>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</si>
  <si>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</si>
  <si>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</si>
  <si>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</si>
  <si>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</si>
  <si>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</si>
  <si>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</si>
  <si>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</si>
  <si>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</si>
  <si>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</si>
  <si>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</si>
  <si>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</si>
  <si>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</si>
  <si>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</si>
  <si>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</si>
  <si>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</si>
  <si>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</si>
  <si>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</si>
  <si>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</si>
  <si>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</si>
  <si>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</si>
  <si>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</si>
  <si>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</si>
  <si>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</si>
  <si>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</si>
  <si>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</si>
  <si>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</si>
  <si>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</si>
  <si>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</si>
  <si>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</si>
  <si>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</si>
  <si>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</si>
  <si>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</si>
  <si>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</si>
  <si>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</si>
  <si>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</si>
  <si>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</si>
  <si>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</si>
  <si>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</si>
  <si>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</si>
  <si>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</si>
  <si>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</si>
  <si>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</si>
  <si>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</si>
  <si>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</si>
  <si>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</si>
  <si>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</si>
  <si>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</si>
  <si>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</si>
  <si>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</si>
  <si>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</si>
  <si>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</si>
  <si>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</si>
  <si>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</si>
  <si>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</si>
  <si>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</si>
  <si>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</si>
  <si>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</si>
  <si>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</si>
  <si>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</si>
  <si>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</si>
  <si>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</si>
  <si>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</si>
  <si>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</si>
  <si>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</si>
  <si>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</si>
  <si>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</si>
  <si>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</si>
  <si>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</si>
  <si>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</si>
  <si>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</si>
  <si>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</si>
  <si>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</si>
  <si>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</si>
  <si>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</si>
  <si>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</si>
  <si>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</si>
  <si>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</si>
  <si>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</si>
  <si>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</si>
  <si>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</si>
  <si>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</si>
  <si>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</si>
  <si>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</si>
  <si>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</si>
  <si>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</si>
  <si>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</si>
  <si>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</si>
  <si>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</si>
  <si>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</si>
  <si>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</si>
  <si>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</si>
  <si>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</si>
  <si>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</si>
  <si>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</si>
  <si>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</si>
  <si>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</si>
  <si>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</si>
  <si>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</si>
  <si>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</si>
  <si>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</si>
  <si>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</si>
  <si>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</si>
  <si>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</si>
  <si>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</si>
  <si>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</si>
  <si>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</si>
  <si>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</si>
  <si>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</si>
  <si>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</si>
  <si>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</si>
  <si>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</si>
  <si>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</si>
  <si>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</si>
  <si>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</si>
  <si>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</si>
  <si>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</si>
  <si>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</si>
  <si>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</si>
  <si>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</si>
  <si>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</si>
  <si>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</si>
  <si>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</si>
  <si>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</si>
  <si>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</si>
  <si>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</si>
  <si>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</si>
  <si>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</si>
  <si>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</si>
  <si>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</si>
  <si>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</si>
  <si>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</si>
  <si>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</si>
  <si>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</si>
  <si>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</si>
  <si>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</si>
  <si>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</si>
  <si>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</si>
  <si>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</si>
  <si>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</si>
  <si>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</si>
  <si>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</si>
  <si>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</si>
  <si>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</si>
  <si>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</si>
  <si>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</si>
  <si>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</si>
  <si>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</si>
  <si>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</si>
  <si>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</si>
  <si>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</si>
  <si>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</si>
  <si>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</si>
  <si>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</si>
  <si>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</si>
  <si>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</si>
  <si>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</si>
  <si>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</si>
  <si>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</si>
  <si>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</si>
  <si>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</si>
  <si>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</si>
  <si>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</si>
  <si>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</si>
  <si>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</si>
  <si>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</si>
  <si>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</si>
  <si>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</si>
  <si>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</si>
  <si>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</si>
  <si>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</si>
  <si>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</si>
  <si>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</si>
  <si>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</si>
  <si>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</si>
  <si>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</si>
  <si>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</si>
  <si>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</si>
  <si>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</si>
  <si>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</si>
  <si>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</si>
  <si>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</si>
  <si>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</si>
  <si>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</si>
  <si>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</si>
  <si>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</si>
  <si>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</si>
  <si>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</si>
  <si>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</si>
  <si>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</si>
  <si>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</si>
  <si>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</si>
  <si>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</si>
  <si>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</si>
  <si>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</si>
  <si>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</si>
  <si>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</si>
  <si>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</si>
  <si>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</si>
  <si>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</si>
  <si>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</si>
  <si>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</si>
  <si>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</si>
  <si>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</si>
  <si>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</si>
  <si>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</si>
  <si>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</si>
  <si>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</si>
  <si>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</si>
  <si>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</si>
  <si>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</si>
  <si>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</si>
  <si>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</si>
  <si>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</si>
  <si>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</si>
  <si>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</si>
  <si>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</si>
  <si>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</si>
  <si>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</si>
  <si>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</si>
  <si>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</si>
  <si>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</si>
  <si>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</si>
  <si>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</si>
  <si>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</si>
  <si>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</si>
  <si>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</si>
  <si>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</si>
  <si>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</si>
  <si>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</si>
  <si>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</si>
  <si>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</si>
  <si>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</si>
  <si>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</si>
  <si>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</si>
  <si>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</si>
  <si>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</si>
  <si>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</si>
  <si>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</si>
  <si>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</si>
  <si>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</si>
  <si>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</si>
  <si>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</si>
  <si>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</si>
  <si>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</si>
  <si>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</si>
  <si>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</si>
  <si>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</si>
  <si>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</si>
  <si>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</si>
  <si>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</si>
  <si>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</si>
  <si>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</si>
  <si>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</si>
  <si>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</si>
  <si>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</si>
  <si>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</si>
  <si>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</si>
  <si>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</si>
  <si>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</si>
  <si>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</si>
  <si>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</si>
  <si>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</si>
  <si>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</si>
  <si>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</si>
  <si>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</si>
  <si>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</si>
  <si>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</si>
  <si>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</si>
  <si>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</si>
  <si>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</si>
  <si>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</si>
  <si>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</si>
  <si>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</si>
  <si>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</si>
  <si>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</si>
  <si>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</si>
  <si>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</si>
  <si>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</si>
  <si>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</si>
  <si>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</si>
  <si>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</si>
  <si>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</si>
  <si>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</si>
  <si>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</si>
  <si>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</si>
  <si>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</si>
  <si>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</si>
  <si>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</si>
  <si>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</si>
  <si>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</si>
  <si>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</si>
  <si>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</si>
  <si>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</si>
  <si>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</si>
  <si>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</si>
  <si>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</si>
  <si>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</si>
  <si>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</si>
  <si>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</si>
  <si>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</si>
  <si>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</si>
  <si>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</si>
  <si>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</si>
  <si>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</si>
  <si>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</si>
  <si>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</si>
  <si>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</si>
  <si>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</si>
  <si>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</si>
  <si>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</si>
  <si>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</si>
  <si>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</si>
  <si>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</si>
  <si>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</si>
  <si>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</si>
  <si>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</si>
  <si>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</si>
  <si>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</si>
  <si>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</si>
  <si>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</si>
  <si>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</si>
  <si>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</si>
  <si>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</si>
  <si>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</si>
  <si>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</si>
  <si>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</si>
  <si>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</si>
  <si>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</si>
  <si>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</si>
  <si>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</si>
  <si>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</si>
  <si>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</si>
  <si>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</si>
  <si>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</si>
  <si>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</si>
  <si>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</si>
  <si>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</si>
  <si>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</si>
  <si>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</si>
  <si>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</si>
  <si>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</si>
  <si>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</si>
  <si>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</si>
  <si>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</si>
  <si>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</si>
  <si>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</si>
  <si>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</si>
  <si>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</si>
  <si>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</si>
  <si>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</si>
  <si>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</si>
  <si>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</si>
  <si>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</si>
  <si>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</si>
  <si>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</si>
  <si>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</si>
  <si>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</si>
  <si>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</si>
  <si>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</si>
  <si>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</si>
  <si>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</si>
  <si>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</si>
  <si>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</si>
  <si>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</si>
  <si>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</si>
  <si>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</si>
  <si>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</si>
  <si>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</si>
  <si>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</si>
  <si>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</si>
  <si>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</si>
  <si>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</si>
  <si>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</si>
  <si>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</si>
  <si>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</si>
  <si>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</si>
  <si>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</si>
  <si>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</si>
  <si>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</si>
  <si>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</si>
  <si>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</si>
  <si>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</si>
  <si>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</si>
  <si>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</si>
  <si>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</si>
  <si>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</si>
  <si>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</si>
  <si>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</si>
  <si>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</si>
  <si>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</si>
  <si>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</si>
  <si>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</si>
  <si>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</si>
  <si>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</si>
  <si>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</si>
  <si>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</si>
  <si>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</si>
  <si>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</si>
  <si>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</si>
  <si>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</si>
  <si>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</si>
  <si>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</si>
  <si>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</si>
  <si>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</si>
  <si>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</si>
  <si>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</si>
  <si>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</si>
  <si>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</si>
  <si>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</si>
  <si>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</si>
  <si>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</si>
  <si>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</si>
  <si>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</si>
  <si>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</si>
  <si>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</si>
  <si>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</si>
  <si>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</si>
  <si>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</si>
  <si>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</si>
  <si>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</si>
  <si>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</si>
  <si>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</si>
  <si>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</si>
  <si>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</si>
  <si>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</si>
  <si>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</si>
  <si>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</si>
  <si>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</si>
  <si>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</si>
  <si>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</si>
  <si>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</si>
  <si>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</si>
  <si>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</si>
  <si>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</si>
  <si>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</si>
  <si>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</si>
  <si>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</si>
  <si>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</si>
  <si>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</si>
  <si>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</si>
  <si>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</si>
  <si>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</si>
  <si>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</si>
  <si>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</si>
  <si>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</si>
  <si>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</si>
  <si>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</si>
  <si>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</si>
  <si>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</si>
  <si>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</si>
  <si>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</si>
  <si>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</si>
  <si>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</si>
  <si>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</si>
  <si>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</si>
  <si>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</si>
  <si>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</si>
  <si>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</si>
  <si>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</si>
  <si>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</si>
  <si>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</si>
  <si>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</si>
  <si>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</si>
  <si>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</si>
  <si>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</si>
  <si>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</si>
  <si>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</si>
  <si>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</si>
  <si>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</si>
  <si>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</si>
  <si>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</si>
  <si>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</si>
  <si>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</si>
  <si>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</si>
  <si>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</si>
  <si>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</si>
  <si>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</si>
  <si>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</si>
  <si>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</si>
  <si>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</si>
  <si>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</si>
  <si>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</si>
  <si>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</si>
  <si>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</si>
  <si>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</si>
  <si>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</si>
  <si>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</si>
  <si>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</si>
  <si>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</si>
  <si>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</si>
  <si>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</si>
  <si>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</si>
  <si>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</si>
  <si>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</si>
  <si>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</si>
  <si>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</si>
  <si>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</si>
  <si>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</si>
  <si>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</si>
  <si>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</si>
  <si>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</si>
  <si>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</si>
  <si>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</si>
  <si>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</si>
  <si>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</si>
  <si>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</si>
  <si>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</si>
  <si>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</si>
  <si>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</si>
  <si>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</si>
  <si>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</si>
  <si>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</si>
  <si>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</si>
  <si>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</si>
  <si>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</si>
  <si>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</si>
  <si>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</si>
  <si>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</si>
  <si>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</si>
  <si>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</si>
  <si>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</si>
  <si>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</si>
  <si>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</si>
  <si>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</si>
  <si>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</si>
  <si>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</si>
  <si>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</si>
  <si>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</si>
  <si>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</si>
  <si>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</si>
  <si>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</si>
  <si>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</si>
  <si>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</si>
  <si>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</si>
  <si>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</si>
  <si>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</si>
  <si>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</si>
  <si>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</si>
  <si>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</si>
  <si>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</si>
  <si>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</si>
  <si>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</si>
  <si>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</si>
  <si>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</si>
  <si>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</si>
  <si>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</si>
  <si>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</si>
  <si>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</si>
  <si>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</si>
  <si>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</si>
  <si>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</si>
  <si>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</si>
  <si>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</si>
  <si>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</si>
  <si>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</si>
  <si>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</si>
  <si>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</si>
  <si>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</si>
  <si>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</si>
  <si>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</si>
  <si>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</si>
  <si>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</si>
  <si>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</si>
  <si>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</si>
  <si>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</si>
  <si>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</si>
  <si>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</si>
  <si>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</si>
  <si>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</si>
  <si>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</si>
  <si>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</si>
  <si>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</si>
  <si>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</si>
  <si>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</si>
  <si>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</si>
  <si>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</si>
  <si>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</si>
  <si>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</si>
  <si>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</si>
  <si>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</si>
  <si>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</si>
  <si>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</si>
  <si>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</si>
  <si>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</si>
  <si>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</si>
  <si>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</si>
  <si>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</si>
  <si>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</si>
  <si>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</si>
  <si>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</si>
  <si>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</si>
  <si>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</si>
  <si>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</si>
  <si>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</si>
  <si>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</si>
  <si>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</si>
  <si>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</si>
  <si>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</si>
  <si>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</si>
  <si>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</si>
  <si>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</si>
  <si>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</si>
  <si>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</si>
  <si>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</si>
  <si>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</si>
  <si>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</si>
  <si>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</si>
  <si>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</si>
  <si>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</si>
  <si>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</si>
  <si>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</si>
  <si>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</si>
  <si>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</si>
  <si>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</si>
  <si>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</si>
  <si>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</si>
  <si>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</si>
  <si>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</si>
  <si>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</si>
  <si>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</si>
  <si>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</si>
  <si>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</si>
  <si>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</si>
  <si>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</si>
  <si>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</si>
  <si>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</si>
  <si>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</si>
  <si>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</si>
  <si>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</si>
  <si>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</si>
  <si>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</si>
  <si>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</si>
  <si>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</si>
  <si>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</si>
  <si>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</si>
  <si>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</si>
  <si>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</si>
  <si>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</si>
  <si>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</si>
  <si>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</si>
  <si>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</si>
  <si>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</si>
  <si>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</si>
  <si>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</si>
  <si>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</si>
  <si>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</si>
  <si>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</si>
  <si>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</si>
  <si>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</si>
  <si>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</si>
  <si>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</si>
  <si>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</si>
  <si>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</si>
  <si>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</si>
  <si>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</si>
  <si>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</si>
  <si>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</si>
  <si>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</si>
  <si>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</si>
  <si>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</si>
  <si>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</si>
  <si>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</si>
  <si>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</si>
  <si>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</si>
  <si>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</si>
  <si>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</si>
  <si>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</si>
  <si>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</si>
  <si>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</si>
  <si>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</si>
  <si>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</si>
  <si>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</si>
  <si>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</si>
  <si>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</si>
  <si>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</si>
  <si>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</si>
  <si>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</si>
  <si>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</si>
  <si>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</si>
  <si>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</si>
  <si>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</si>
  <si>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</si>
  <si>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</si>
  <si>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</si>
  <si>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</si>
  <si>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</si>
  <si>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</si>
  <si>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</si>
  <si>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</si>
  <si>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</si>
  <si>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</si>
  <si>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</si>
  <si>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</si>
  <si>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</si>
  <si>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</si>
  <si>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</si>
  <si>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</si>
  <si>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</si>
  <si>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</si>
  <si>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</si>
  <si>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</si>
  <si>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</si>
  <si>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</si>
  <si>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</si>
  <si>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</si>
  <si>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</si>
  <si>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</si>
  <si>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</si>
  <si>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</si>
  <si>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</si>
  <si>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</si>
  <si>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</si>
  <si>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</si>
  <si>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</si>
  <si>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</si>
  <si>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</si>
  <si>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</si>
  <si>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</si>
  <si>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</si>
  <si>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</si>
  <si>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</si>
  <si>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</si>
  <si>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</si>
  <si>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</si>
  <si>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</si>
  <si>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</si>
  <si>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</si>
  <si>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</si>
  <si>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</si>
  <si>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</si>
  <si>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</si>
  <si>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</si>
  <si>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</si>
  <si>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</si>
  <si>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</si>
  <si>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</si>
  <si>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</si>
  <si>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</si>
  <si>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</si>
  <si>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</si>
  <si>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</si>
  <si>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</si>
  <si>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</si>
  <si>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</si>
  <si>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</si>
  <si>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</si>
  <si>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</si>
  <si>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</si>
  <si>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</si>
  <si>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</si>
  <si>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</si>
  <si>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</si>
  <si>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</si>
  <si>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</si>
  <si>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</si>
  <si>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</si>
  <si>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</si>
  <si>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</si>
  <si>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</si>
  <si>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</si>
  <si>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</si>
  <si>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</si>
  <si>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</si>
  <si>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</si>
  <si>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</si>
  <si>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</si>
  <si>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</si>
  <si>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</si>
  <si>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</si>
  <si>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</si>
  <si>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</si>
  <si>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</si>
  <si>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</si>
  <si>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</si>
  <si>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</si>
  <si>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</si>
  <si>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</si>
  <si>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</si>
  <si>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</si>
  <si>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</si>
  <si>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</si>
  <si>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</si>
  <si>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</si>
  <si>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</si>
  <si>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</si>
  <si>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</si>
  <si>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</si>
  <si>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</si>
  <si>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</si>
  <si>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</si>
  <si>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</si>
  <si>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</si>
  <si>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</si>
  <si>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</si>
  <si>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</si>
  <si>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</si>
  <si>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</si>
  <si>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</si>
  <si>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</si>
  <si>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</si>
  <si>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</si>
  <si>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</si>
  <si>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</si>
  <si>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</si>
  <si>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</si>
  <si>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</si>
  <si>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</si>
  <si>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</si>
  <si>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</si>
  <si>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</si>
  <si>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</si>
  <si>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</si>
  <si>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</si>
  <si>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</si>
  <si>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</si>
  <si>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</si>
  <si>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</si>
  <si>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</si>
  <si>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</si>
  <si>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</si>
  <si>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</si>
  <si>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</si>
  <si>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</si>
  <si>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</si>
  <si>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</si>
  <si>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</si>
  <si>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</si>
  <si>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</si>
  <si>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</si>
  <si>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</si>
  <si>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</si>
  <si>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</si>
  <si>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</si>
  <si>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</si>
  <si>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</si>
  <si>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</si>
  <si>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</si>
  <si>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</si>
  <si>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</si>
  <si>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</si>
  <si>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</si>
  <si>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</si>
  <si>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</si>
  <si>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</si>
  <si>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</si>
  <si>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</si>
  <si>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</si>
  <si>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</si>
  <si>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</si>
  <si>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</si>
  <si>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</si>
  <si>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</si>
  <si>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</si>
  <si>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</si>
  <si>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</si>
  <si>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</si>
  <si>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</si>
  <si>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</si>
  <si>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</si>
  <si>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</si>
  <si>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</si>
  <si>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</si>
  <si>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</si>
  <si>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</si>
  <si>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</si>
  <si>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</si>
  <si>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</si>
  <si>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</si>
  <si>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</si>
  <si>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</si>
  <si>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</si>
  <si>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</si>
  <si>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</si>
  <si>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</si>
  <si>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</si>
  <si>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</si>
  <si>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</si>
  <si>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</si>
  <si>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</si>
  <si>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</si>
  <si>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</si>
  <si>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</si>
  <si>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</si>
  <si>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</si>
  <si>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</si>
  <si>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</si>
  <si>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</si>
  <si>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</si>
  <si>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</si>
  <si>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</si>
  <si>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</si>
  <si>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</si>
  <si>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</si>
  <si>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</si>
  <si>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</si>
  <si>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</si>
  <si>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</si>
  <si>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</si>
  <si>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</si>
  <si>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</si>
  <si>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</si>
  <si>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</si>
  <si>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</si>
  <si>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</si>
  <si>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</si>
  <si>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</si>
  <si>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</si>
  <si>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</si>
  <si>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</si>
  <si>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</si>
  <si>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</si>
  <si>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</si>
  <si>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</si>
  <si>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</si>
  <si>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</si>
  <si>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</si>
  <si>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</si>
  <si>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</si>
  <si>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</si>
  <si>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</si>
  <si>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</si>
  <si>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</si>
  <si>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</si>
  <si>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</si>
  <si>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</si>
  <si>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</si>
  <si>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</si>
  <si>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</si>
  <si>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</si>
  <si>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</si>
  <si>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</si>
  <si>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</si>
  <si>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</si>
  <si>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</si>
  <si>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</si>
  <si>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</si>
  <si>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</si>
  <si>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</si>
  <si>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</si>
  <si>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</si>
  <si>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</si>
  <si>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</si>
  <si>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</si>
  <si>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</si>
  <si>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</si>
  <si>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</si>
  <si>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</si>
  <si>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</si>
  <si>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</si>
  <si>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</si>
  <si>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</si>
  <si>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</si>
  <si>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</si>
  <si>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</si>
  <si>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</si>
  <si>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</si>
  <si>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</si>
  <si>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</si>
  <si>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</si>
  <si>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</si>
  <si>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</si>
  <si>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</si>
  <si>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</si>
  <si>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</si>
  <si>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</si>
  <si>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</si>
  <si>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</si>
  <si>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</si>
  <si>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</si>
  <si>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</si>
  <si>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</si>
  <si>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</si>
  <si>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</si>
  <si>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</si>
  <si>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</si>
  <si>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</si>
  <si>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</si>
  <si>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</si>
  <si>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</si>
  <si>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</si>
  <si>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</si>
  <si>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</si>
  <si>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</si>
  <si>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</si>
  <si>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</si>
  <si>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</si>
  <si>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</si>
  <si>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</si>
  <si>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</si>
  <si>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</si>
  <si>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</si>
  <si>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</si>
  <si>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</si>
  <si>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</si>
  <si>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</si>
  <si>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</si>
  <si>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</si>
  <si>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</si>
  <si>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</si>
  <si>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</si>
  <si>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</si>
  <si>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</si>
  <si>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</si>
  <si>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</si>
  <si>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</si>
  <si>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</si>
  <si>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</si>
  <si>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</si>
  <si>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</si>
  <si>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</si>
  <si>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</si>
  <si>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</si>
  <si>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</si>
  <si>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</si>
  <si>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</si>
  <si>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</si>
  <si>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</si>
  <si>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</si>
  <si>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</si>
  <si>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</si>
  <si>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</si>
  <si>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</si>
  <si>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</si>
  <si>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</si>
  <si>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</si>
  <si>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</si>
  <si>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</si>
  <si>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</si>
  <si>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</si>
  <si>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</si>
  <si>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</si>
  <si>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</si>
  <si>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</si>
  <si>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</si>
  <si>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</si>
  <si>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</si>
  <si>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</si>
  <si>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</si>
  <si>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</si>
  <si>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</si>
  <si>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</si>
  <si>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</si>
  <si>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</si>
  <si>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</si>
  <si>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</si>
  <si>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</si>
  <si>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</si>
  <si>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</si>
  <si>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</si>
  <si>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</si>
  <si>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</si>
  <si>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</si>
  <si>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</si>
  <si>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</si>
  <si>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</si>
  <si>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</si>
  <si>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</si>
  <si>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</si>
  <si>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</si>
  <si>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</si>
  <si>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</si>
  <si>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</si>
  <si>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</si>
  <si>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</si>
  <si>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</si>
  <si>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</si>
  <si>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</si>
  <si>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</si>
  <si>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</si>
  <si>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</si>
  <si>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</si>
  <si>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</si>
  <si>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</si>
  <si>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</si>
  <si>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</si>
  <si>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</si>
  <si>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</si>
  <si>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</si>
  <si>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</si>
  <si>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</si>
  <si>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</si>
  <si>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</si>
  <si>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</si>
  <si>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</si>
  <si>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</si>
  <si>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</si>
  <si>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</si>
  <si>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</si>
  <si>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</si>
  <si>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</si>
  <si>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</si>
  <si>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</si>
  <si>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</si>
  <si>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</si>
  <si>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</si>
  <si>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</si>
  <si>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</si>
  <si>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</si>
  <si>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</si>
  <si>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</si>
  <si>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</si>
  <si>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</si>
  <si>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</si>
  <si>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</si>
  <si>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</si>
  <si>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</si>
  <si>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</si>
  <si>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</si>
  <si>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</si>
  <si>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</si>
  <si>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</si>
  <si>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</si>
  <si>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</si>
  <si>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</si>
  <si>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</si>
  <si>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</si>
  <si>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</si>
  <si>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</si>
  <si>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</si>
  <si>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</si>
  <si>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</si>
  <si>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</si>
  <si>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</si>
  <si>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</si>
  <si>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</si>
  <si>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</si>
  <si>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</si>
  <si>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</si>
  <si>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</si>
  <si>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</si>
  <si>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</si>
  <si>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</si>
  <si>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</si>
  <si>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</si>
  <si>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</si>
  <si>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</si>
  <si>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</si>
  <si>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</si>
  <si>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</si>
  <si>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</si>
  <si>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</si>
  <si>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</si>
  <si>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</si>
  <si>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</si>
  <si>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</si>
  <si>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</si>
  <si>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</si>
  <si>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</si>
  <si>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</si>
  <si>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</si>
  <si>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</si>
  <si>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</si>
  <si>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</si>
  <si>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</si>
  <si>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</si>
  <si>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</si>
  <si>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</si>
  <si>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</si>
  <si>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</si>
  <si>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</si>
  <si>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</si>
  <si>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</si>
  <si>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</si>
  <si>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</si>
  <si>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</si>
  <si>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</si>
  <si>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</si>
  <si>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</si>
  <si>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</si>
  <si>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</si>
  <si>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</si>
  <si>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</si>
  <si>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</si>
  <si>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</si>
  <si>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</si>
  <si>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</si>
  <si>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</si>
  <si>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</si>
  <si>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</si>
  <si>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</si>
  <si>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</si>
  <si>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</si>
  <si>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</si>
  <si>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</si>
  <si>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</si>
  <si>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</si>
  <si>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</si>
  <si>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</si>
  <si>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</si>
  <si>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</si>
  <si>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</si>
  <si>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</si>
  <si>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</si>
  <si>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</si>
  <si>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</si>
  <si>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</si>
  <si>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</si>
  <si>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</si>
  <si>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</si>
  <si>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</si>
  <si>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</si>
  <si>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</si>
  <si>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</si>
  <si>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</si>
  <si>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</si>
  <si>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</si>
  <si>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</si>
  <si>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</si>
  <si>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</si>
  <si>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</si>
  <si>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</si>
  <si>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</si>
  <si>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</si>
  <si>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</si>
  <si>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</si>
  <si>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</si>
  <si>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</si>
  <si>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</si>
  <si>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</si>
  <si>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</si>
  <si>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</si>
  <si>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</si>
  <si>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</si>
  <si>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</si>
  <si>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</si>
  <si>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</si>
  <si>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</si>
  <si>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</si>
  <si>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</si>
  <si>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</si>
  <si>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</si>
  <si>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</si>
  <si>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</si>
  <si>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</si>
  <si>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</si>
  <si>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</si>
  <si>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</si>
  <si>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</si>
  <si>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</si>
  <si>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</si>
  <si>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</si>
  <si>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</si>
  <si>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</si>
  <si>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</si>
  <si>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</si>
  <si>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</si>
  <si>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</si>
  <si>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</si>
  <si>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</si>
  <si>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</si>
  <si>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</si>
  <si>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</si>
  <si>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</si>
  <si>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</si>
  <si>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</si>
  <si>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</si>
  <si>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</si>
  <si>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</si>
  <si>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</si>
  <si>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</si>
  <si>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</si>
  <si>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</si>
  <si>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</si>
  <si>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</si>
  <si>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</si>
  <si>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</si>
  <si>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</si>
  <si>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</si>
  <si>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</si>
  <si>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</si>
  <si>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</si>
  <si>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</si>
  <si>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</si>
  <si>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</si>
  <si>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</si>
  <si>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</si>
  <si>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</si>
  <si>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</si>
  <si>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</si>
  <si>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</si>
  <si>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</si>
  <si>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</si>
  <si>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</si>
  <si>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</si>
  <si>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</si>
  <si>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</si>
  <si>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</si>
  <si>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</si>
  <si>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</si>
  <si>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</si>
  <si>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</si>
  <si>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</si>
  <si>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</si>
  <si>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</si>
  <si>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</si>
  <si>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</si>
  <si>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</si>
  <si>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</si>
  <si>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</si>
  <si>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</si>
  <si>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</si>
  <si>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</si>
  <si>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</si>
  <si>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</si>
  <si>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</si>
  <si>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</si>
  <si>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</si>
  <si>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</si>
  <si>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</si>
  <si>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</si>
  <si>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</si>
  <si>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</si>
  <si>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</si>
  <si>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</si>
  <si>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</si>
  <si>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</si>
  <si>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</si>
  <si>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</si>
  <si>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</si>
  <si>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</si>
  <si>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</si>
  <si>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</si>
  <si>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</si>
  <si>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</si>
  <si>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</si>
  <si>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</si>
  <si>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</si>
  <si>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</si>
  <si>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</si>
  <si>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</si>
  <si>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</si>
  <si>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</si>
  <si>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</si>
  <si>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</si>
  <si>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</si>
  <si>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</si>
  <si>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</si>
  <si>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</si>
  <si>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</si>
  <si>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</si>
  <si>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</si>
  <si>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</si>
  <si>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</si>
  <si>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</si>
  <si>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</si>
  <si>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</si>
  <si>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</si>
  <si>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</si>
  <si>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</si>
  <si>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</si>
  <si>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</si>
  <si>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</si>
  <si>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</si>
  <si>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</si>
  <si>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</si>
  <si>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</si>
  <si>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</si>
  <si>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</si>
  <si>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</si>
  <si>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</si>
  <si>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</si>
  <si>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</si>
  <si>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</si>
  <si>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</si>
  <si>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</si>
  <si>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</si>
  <si>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</si>
  <si>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</si>
  <si>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</si>
  <si>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</si>
  <si>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</si>
  <si>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</si>
  <si>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</si>
  <si>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</si>
  <si>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</si>
  <si>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</si>
  <si>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</si>
  <si>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</si>
  <si>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</si>
  <si>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</si>
  <si>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</si>
  <si>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</si>
  <si>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</si>
  <si>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</si>
  <si>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</si>
  <si>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</si>
  <si>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</si>
  <si>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</si>
  <si>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</si>
  <si>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</si>
  <si>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</si>
  <si>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</si>
  <si>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</si>
  <si>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</si>
  <si>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</si>
  <si>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</si>
  <si>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</si>
  <si>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</si>
  <si>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</si>
  <si>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</si>
  <si>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</si>
  <si>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</si>
  <si>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</si>
  <si>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</si>
  <si>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</si>
  <si>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</si>
  <si>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</si>
  <si>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</si>
  <si>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</si>
  <si>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</si>
  <si>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</si>
  <si>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</si>
  <si>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</si>
  <si>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</si>
  <si>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</si>
  <si>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</si>
  <si>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</si>
  <si>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</si>
  <si>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</si>
  <si>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</si>
  <si>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</si>
  <si>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</si>
  <si>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</si>
  <si>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</si>
  <si>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</si>
  <si>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</si>
  <si>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</si>
  <si>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</si>
  <si>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</si>
  <si>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</si>
  <si>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</si>
  <si>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</si>
  <si>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</si>
  <si>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</si>
  <si>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</si>
  <si>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</si>
  <si>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</si>
  <si>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</si>
  <si>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</si>
  <si>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</si>
  <si>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</si>
  <si>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</si>
  <si>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</si>
  <si>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</si>
  <si>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</si>
  <si>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</si>
  <si>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</si>
  <si>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</si>
  <si>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</si>
  <si>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</si>
  <si>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</si>
  <si>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</si>
  <si>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</si>
  <si>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</si>
  <si>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</si>
  <si>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</si>
  <si>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</si>
  <si>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</si>
  <si>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</si>
  <si>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</si>
  <si>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</si>
  <si>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</si>
  <si>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</si>
  <si>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</si>
  <si>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</si>
  <si>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</si>
  <si>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</si>
  <si>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</si>
  <si>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</si>
  <si>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</si>
  <si>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</si>
  <si>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</si>
  <si>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</si>
  <si>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</si>
  <si>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</si>
  <si>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</si>
  <si>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</si>
  <si>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</si>
  <si>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</si>
  <si>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</si>
  <si>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</si>
  <si>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</si>
  <si>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</si>
  <si>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</si>
  <si>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</si>
  <si>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</si>
  <si>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</si>
  <si>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</si>
  <si>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</si>
  <si>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</si>
  <si>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</si>
  <si>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</si>
  <si>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</si>
  <si>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</si>
  <si>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</si>
  <si>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</si>
  <si>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</si>
  <si>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</si>
  <si>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</si>
  <si>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</si>
  <si>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</si>
  <si>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</si>
  <si>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</si>
  <si>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</si>
  <si>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</si>
  <si>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</si>
  <si>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</si>
  <si>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</si>
  <si>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</si>
  <si>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</si>
  <si>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</si>
  <si>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</si>
  <si>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</si>
  <si>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</si>
  <si>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</si>
  <si>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</si>
  <si>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</si>
  <si>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</si>
  <si>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</si>
  <si>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</si>
  <si>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</si>
  <si>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</si>
  <si>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</si>
  <si>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</si>
  <si>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</si>
  <si>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</si>
  <si>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</si>
  <si>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</si>
  <si>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</si>
  <si>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</si>
  <si>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</si>
  <si>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</si>
  <si>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</si>
  <si>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</si>
  <si>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</si>
  <si>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</si>
  <si>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</si>
  <si>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</si>
  <si>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</si>
  <si>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</si>
  <si>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</si>
  <si>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</si>
  <si>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</si>
  <si>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</si>
  <si>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</si>
  <si>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</si>
  <si>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</si>
  <si>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</si>
  <si>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</si>
  <si>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</si>
  <si>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</si>
  <si>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</si>
  <si>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</si>
  <si>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</si>
  <si>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</si>
  <si>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</si>
  <si>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</si>
  <si>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</si>
  <si>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</si>
  <si>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</si>
  <si>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</si>
  <si>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</si>
  <si>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</si>
  <si>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</si>
  <si>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</si>
  <si>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</si>
  <si>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</si>
  <si>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</si>
  <si>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</si>
  <si>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</si>
  <si>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</si>
  <si>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</si>
  <si>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</si>
  <si>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</si>
  <si>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</si>
  <si>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</si>
  <si>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</si>
  <si>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</si>
  <si>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</si>
  <si>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</si>
  <si>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</si>
  <si>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</si>
  <si>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</si>
  <si>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</si>
  <si>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</si>
  <si>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</si>
  <si>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</si>
  <si>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</si>
  <si>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</si>
  <si>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</si>
  <si>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</si>
  <si>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</si>
  <si>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</si>
  <si>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</si>
  <si>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</si>
  <si>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</si>
  <si>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</si>
  <si>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</si>
  <si>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</si>
  <si>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</si>
  <si>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</si>
  <si>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</si>
  <si>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</si>
  <si>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</si>
  <si>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</si>
  <si>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</si>
  <si>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</si>
  <si>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</si>
  <si>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</si>
  <si>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</si>
  <si>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</si>
  <si>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</si>
  <si>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</si>
  <si>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</si>
  <si>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</si>
  <si>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</si>
  <si>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</si>
  <si>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</si>
  <si>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</si>
  <si>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</si>
  <si>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</si>
  <si>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</si>
  <si>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</si>
  <si>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</si>
  <si>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</si>
  <si>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</si>
  <si>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</si>
  <si>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</si>
  <si>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</si>
  <si>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</si>
  <si>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</si>
  <si>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</si>
  <si>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</si>
  <si>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</si>
  <si>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</si>
  <si>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</si>
  <si>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</si>
  <si>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</si>
  <si>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</si>
  <si>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</si>
  <si>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</si>
  <si>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</si>
  <si>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</si>
  <si>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</si>
  <si>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</si>
  <si>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</si>
  <si>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</si>
  <si>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</si>
  <si>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</si>
  <si>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</si>
  <si>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</si>
  <si>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</si>
  <si>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</si>
  <si>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</si>
  <si>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</si>
  <si>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</si>
  <si>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</si>
  <si>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</si>
  <si>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</si>
  <si>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</si>
  <si>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</si>
  <si>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</si>
  <si>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</si>
  <si>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</si>
  <si>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</si>
  <si>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</si>
  <si>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</si>
  <si>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</si>
  <si>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</si>
  <si>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</si>
  <si>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</si>
  <si>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</si>
  <si>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</si>
  <si>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</si>
  <si>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</si>
  <si>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</si>
  <si>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</si>
  <si>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</si>
  <si>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</si>
  <si>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</si>
  <si>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</si>
  <si>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</si>
  <si>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</si>
  <si>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</si>
  <si>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</si>
  <si>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</si>
  <si>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</si>
  <si>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</si>
  <si>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</si>
  <si>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</si>
  <si>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</si>
  <si>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</si>
  <si>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</si>
  <si>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</si>
  <si>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</si>
  <si>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</si>
  <si>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</si>
  <si>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</si>
  <si>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</si>
  <si>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</si>
  <si>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</si>
  <si>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</si>
  <si>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</si>
  <si>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</si>
  <si>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</si>
  <si>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</si>
  <si>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</si>
  <si>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</si>
  <si>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</si>
  <si>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</si>
  <si>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</si>
  <si>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</si>
  <si>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</si>
  <si>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</si>
  <si>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</si>
  <si>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</si>
  <si>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</si>
  <si>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</si>
  <si>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</si>
  <si>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</si>
  <si>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</si>
  <si>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</si>
  <si>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</si>
  <si>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</si>
  <si>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</si>
  <si>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</si>
  <si>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</si>
  <si>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</si>
  <si>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</si>
  <si>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</si>
  <si>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</si>
  <si>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</si>
  <si>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</si>
  <si>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</si>
  <si>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</si>
  <si>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</si>
  <si>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</si>
  <si>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</si>
  <si>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</si>
  <si>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</si>
  <si>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</si>
  <si>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</si>
  <si>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</si>
  <si>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</si>
  <si>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</si>
  <si>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</si>
  <si>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</si>
  <si>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</si>
  <si>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</si>
  <si>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</si>
  <si>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</si>
  <si>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</si>
  <si>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</si>
  <si>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</si>
  <si>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</si>
  <si>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</si>
  <si>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</si>
  <si>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</si>
  <si>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</si>
  <si>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</si>
  <si>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</si>
  <si>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</si>
  <si>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</si>
  <si>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</si>
  <si>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</si>
  <si>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</si>
  <si>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</si>
  <si>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</si>
  <si>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</si>
  <si>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</si>
  <si>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</si>
  <si>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</si>
  <si>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</si>
  <si>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</si>
  <si>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</si>
  <si>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</si>
  <si>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</si>
  <si>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</si>
  <si>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</si>
  <si>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</si>
  <si>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</si>
  <si>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</si>
  <si>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</si>
  <si>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</si>
  <si>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</si>
  <si>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</si>
  <si>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</si>
  <si>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</si>
  <si>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</si>
  <si>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</si>
  <si>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</si>
  <si>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</si>
  <si>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</si>
  <si>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</si>
  <si>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</si>
  <si>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</si>
  <si>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</si>
  <si>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</si>
  <si>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</si>
  <si>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</si>
  <si>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</si>
  <si>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</si>
  <si>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</si>
  <si>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</si>
  <si>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</si>
  <si>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</si>
  <si>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</si>
  <si>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</si>
  <si>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</si>
  <si>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</si>
  <si>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</si>
  <si>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</si>
  <si>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</si>
  <si>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</si>
  <si>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</si>
  <si>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</si>
  <si>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</si>
  <si>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</si>
  <si>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</si>
  <si>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</si>
  <si>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</si>
  <si>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</si>
  <si>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</si>
  <si>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</si>
  <si>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</si>
  <si>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</si>
  <si>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</si>
  <si>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</si>
  <si>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</si>
  <si>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</si>
  <si>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</si>
  <si>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</si>
  <si>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</si>
  <si>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</si>
  <si>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</si>
  <si>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</si>
  <si>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</si>
  <si>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</si>
  <si>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</si>
  <si>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</si>
  <si>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</si>
  <si>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</si>
  <si>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</si>
  <si>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</si>
  <si>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</si>
  <si>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</si>
  <si>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</si>
  <si>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</si>
  <si>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</si>
  <si>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</si>
  <si>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</si>
  <si>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</si>
  <si>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</si>
  <si>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</si>
  <si>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</si>
  <si>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</si>
  <si>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</si>
  <si>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</si>
  <si>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</si>
  <si>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</si>
  <si>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</si>
  <si>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</si>
  <si>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</si>
  <si>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</si>
  <si>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</si>
  <si>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</si>
  <si>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</si>
  <si>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</si>
  <si>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</si>
  <si>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</si>
  <si>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</si>
  <si>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</si>
  <si>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</si>
  <si>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</si>
  <si>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</si>
  <si>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</si>
  <si>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</si>
  <si>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</si>
  <si>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</si>
  <si>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</si>
  <si>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</si>
  <si>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</si>
  <si>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</si>
  <si>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</si>
  <si>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</si>
  <si>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</si>
  <si>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</si>
  <si>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</si>
  <si>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</si>
  <si>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</si>
  <si>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</si>
  <si>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</si>
  <si>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</si>
  <si>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</si>
  <si>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</si>
  <si>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</si>
  <si>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</si>
  <si>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</si>
  <si>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</si>
  <si>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</si>
  <si>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</si>
  <si>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</si>
  <si>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</si>
  <si>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</si>
  <si>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</si>
  <si>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</si>
  <si>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</si>
  <si>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</si>
  <si>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</si>
  <si>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</si>
  <si>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</si>
  <si>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</si>
  <si>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</si>
  <si>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</si>
  <si>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</si>
  <si>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</si>
  <si>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</si>
  <si>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</si>
  <si>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</si>
  <si>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</si>
  <si>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</si>
  <si>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</si>
  <si>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</si>
  <si>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</si>
  <si>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</si>
  <si>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</si>
  <si>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</si>
  <si>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</si>
  <si>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</si>
  <si>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</si>
  <si>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</si>
  <si>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</si>
  <si>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</si>
  <si>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</si>
  <si>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</si>
  <si>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</si>
  <si>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</si>
  <si>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</si>
  <si>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</si>
  <si>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</si>
  <si>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</si>
  <si>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</si>
  <si>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</si>
  <si>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</si>
  <si>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</si>
  <si>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</si>
  <si>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</si>
  <si>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</si>
  <si>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</si>
  <si>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</si>
  <si>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</si>
  <si>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</si>
  <si>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</si>
  <si>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</si>
  <si>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</si>
  <si>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</si>
  <si>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</si>
  <si>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</si>
  <si>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</si>
  <si>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</si>
  <si>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</si>
  <si>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</si>
  <si>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</si>
  <si>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</si>
  <si>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</si>
  <si>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</si>
  <si>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</si>
  <si>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</si>
  <si>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</si>
  <si>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</si>
  <si>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</si>
  <si>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</si>
  <si>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</si>
  <si>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</si>
  <si>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</si>
  <si>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</si>
  <si>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</si>
  <si>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</si>
  <si>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</si>
  <si>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</si>
  <si>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</si>
  <si>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</si>
  <si>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</si>
  <si>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</si>
  <si>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</si>
  <si>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</si>
  <si>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</si>
  <si>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</si>
  <si>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</si>
  <si>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</si>
  <si>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</si>
  <si>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</si>
  <si>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</si>
  <si>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</si>
  <si>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</si>
  <si>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</si>
  <si>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</si>
  <si>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</si>
  <si>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</si>
  <si>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</si>
  <si>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</si>
  <si>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</si>
  <si>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</si>
  <si>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</si>
  <si>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</si>
  <si>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</si>
  <si>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</si>
  <si>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</si>
  <si>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</si>
  <si>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</si>
  <si>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</si>
  <si>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</si>
  <si>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</si>
  <si>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</si>
  <si>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</si>
  <si>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</si>
  <si>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</si>
  <si>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</si>
  <si>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</si>
  <si>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</si>
  <si>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</si>
  <si>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</si>
  <si>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</si>
  <si>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</si>
  <si>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</si>
  <si>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</si>
  <si>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</si>
  <si>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</si>
  <si>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</si>
  <si>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</si>
  <si>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</si>
  <si>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</si>
  <si>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</si>
  <si>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</si>
  <si>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</si>
  <si>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</si>
  <si>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</si>
  <si>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</si>
  <si>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</si>
  <si>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</si>
  <si>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</si>
  <si>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</si>
  <si>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</si>
  <si>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</si>
  <si>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</si>
  <si>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</si>
  <si>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</si>
  <si>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</si>
  <si>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</si>
  <si>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</si>
  <si>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</si>
  <si>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</si>
  <si>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</si>
  <si>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</si>
  <si>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</si>
  <si>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</si>
  <si>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</si>
  <si>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</si>
  <si>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</si>
  <si>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</si>
  <si>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</si>
  <si>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</si>
  <si>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</si>
  <si>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</si>
  <si>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</si>
  <si>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</si>
  <si>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</si>
  <si>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</si>
  <si>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</si>
  <si>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</si>
  <si>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</si>
  <si>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</si>
  <si>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</si>
  <si>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</si>
  <si>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</si>
  <si>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</si>
  <si>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</si>
  <si>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</si>
  <si>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</si>
  <si>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</si>
  <si>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</si>
  <si>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</si>
  <si>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</si>
  <si>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</si>
  <si>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</si>
  <si>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</si>
  <si>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</si>
  <si>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</si>
  <si>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</si>
  <si>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</si>
  <si>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</si>
  <si>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</si>
  <si>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</si>
  <si>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</si>
  <si>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</si>
  <si>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</si>
  <si>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</si>
  <si>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</si>
  <si>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</si>
  <si>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</si>
  <si>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</si>
  <si>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</si>
  <si>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</si>
  <si>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</si>
  <si>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</si>
  <si>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</si>
  <si>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</si>
  <si>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</si>
  <si>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</si>
  <si>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</si>
  <si>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</si>
  <si>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</si>
  <si>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</si>
  <si>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</si>
  <si>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</si>
  <si>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</si>
  <si>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</si>
  <si>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</si>
  <si>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</si>
  <si>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</si>
  <si>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</si>
  <si>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</si>
  <si>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</si>
  <si>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</si>
  <si>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</si>
  <si>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</si>
  <si>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</si>
  <si>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</si>
  <si>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</si>
  <si>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</si>
  <si>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</si>
  <si>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</si>
  <si>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</si>
  <si>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</si>
  <si>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</si>
  <si>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</si>
  <si>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</si>
  <si>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</si>
  <si>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</si>
  <si>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</si>
  <si>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</si>
  <si>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</si>
  <si>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</si>
  <si>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</si>
  <si>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</si>
  <si>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</si>
  <si>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</si>
  <si>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</si>
  <si>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</si>
  <si>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</si>
  <si>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</si>
  <si>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</si>
  <si>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</si>
  <si>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</si>
  <si>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</si>
  <si>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</si>
  <si>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</si>
  <si>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</si>
  <si>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</si>
  <si>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</si>
  <si>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</si>
  <si>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</si>
  <si>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</si>
  <si>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</si>
  <si>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</si>
  <si>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</si>
  <si>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</si>
  <si>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</si>
  <si>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</si>
  <si>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</si>
  <si>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</si>
  <si>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</si>
  <si>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</si>
  <si>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</si>
  <si>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</si>
  <si>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</si>
  <si>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</si>
  <si>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</si>
  <si>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</si>
  <si>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</si>
  <si>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</si>
  <si>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</si>
  <si>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</si>
  <si>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</si>
  <si>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</si>
  <si>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</si>
  <si>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</si>
  <si>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</si>
  <si>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</si>
  <si>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</si>
  <si>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</si>
  <si>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</si>
  <si>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</si>
  <si>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</si>
  <si>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</si>
  <si>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</si>
  <si>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</si>
  <si>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</si>
  <si>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</si>
  <si>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</si>
  <si>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</si>
  <si>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</si>
  <si>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</si>
  <si>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</si>
  <si>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</si>
  <si>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</si>
  <si>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</si>
  <si>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</si>
  <si>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</si>
  <si>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</si>
  <si>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</si>
  <si>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</si>
  <si>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</si>
  <si>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</si>
  <si>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</si>
  <si>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</si>
  <si>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</si>
  <si>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</si>
  <si>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</si>
  <si>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</si>
  <si>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</si>
  <si>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</si>
  <si>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</si>
  <si>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</si>
  <si>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</si>
  <si>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</si>
  <si>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</si>
  <si>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</si>
  <si>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</si>
  <si>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</si>
  <si>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</si>
  <si>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</si>
  <si>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</si>
  <si>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</si>
  <si>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</si>
  <si>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</si>
  <si>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</si>
  <si>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</si>
  <si>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</si>
  <si>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</si>
  <si>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</si>
  <si>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</si>
  <si>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</si>
  <si>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</si>
  <si>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</si>
  <si>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</si>
  <si>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</si>
  <si>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</si>
  <si>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</si>
  <si>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</si>
  <si>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</si>
  <si>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</si>
  <si>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</si>
  <si>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</si>
  <si>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</si>
  <si>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</si>
  <si>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</si>
  <si>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</si>
  <si>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</si>
  <si>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</si>
  <si>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</si>
  <si>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</si>
  <si>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</si>
  <si>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</si>
  <si>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</si>
  <si>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</si>
  <si>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</si>
  <si>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</si>
  <si>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</si>
  <si>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</si>
  <si>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</si>
  <si>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</si>
  <si>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</si>
  <si>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</si>
  <si>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</si>
  <si>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</si>
  <si>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</si>
  <si>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</si>
  <si>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</si>
  <si>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</si>
  <si>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</si>
  <si>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</si>
  <si>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</si>
  <si>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</si>
  <si>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</si>
  <si>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</si>
  <si>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</si>
  <si>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</si>
  <si>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</si>
  <si>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</si>
  <si>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</si>
  <si>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</si>
  <si>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</si>
  <si>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</si>
  <si>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</si>
  <si>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</si>
  <si>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</si>
  <si>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</si>
  <si>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</si>
  <si>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</si>
  <si>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</si>
  <si>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</si>
  <si>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</si>
  <si>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</si>
  <si>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</si>
  <si>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</si>
  <si>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</si>
  <si>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</si>
  <si>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</si>
  <si>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</si>
  <si>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</si>
  <si>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</si>
  <si>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</si>
  <si>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</si>
  <si>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</si>
  <si>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</si>
  <si>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</si>
  <si>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</si>
  <si>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</si>
  <si>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</si>
  <si>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</si>
  <si>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</si>
  <si>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</si>
  <si>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</si>
  <si>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</si>
  <si>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</si>
  <si>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</si>
  <si>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</si>
  <si>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</si>
  <si>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</si>
  <si>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</si>
  <si>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</si>
  <si>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</si>
  <si>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</si>
  <si>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</si>
  <si>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</si>
  <si>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</si>
  <si>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</si>
  <si>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</si>
  <si>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</si>
  <si>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</si>
  <si>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</si>
  <si>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</si>
  <si>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</si>
  <si>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</si>
  <si>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</si>
  <si>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</si>
  <si>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</si>
  <si>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</si>
  <si>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</si>
  <si>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</si>
  <si>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</si>
  <si>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</si>
  <si>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</si>
  <si>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</si>
  <si>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</si>
  <si>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</si>
  <si>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</si>
  <si>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</si>
  <si>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</si>
  <si>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</si>
  <si>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</si>
  <si>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</si>
  <si>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</si>
  <si>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</si>
  <si>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</si>
  <si>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</si>
  <si>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</si>
  <si>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</si>
  <si>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</si>
  <si>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</si>
  <si>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</si>
  <si>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</si>
  <si>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</si>
  <si>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</si>
  <si>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</si>
  <si>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</si>
  <si>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</si>
  <si>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</si>
  <si>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</si>
  <si>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</si>
  <si>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</si>
  <si>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</si>
  <si>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</si>
  <si>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</si>
  <si>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</si>
  <si>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</si>
  <si>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</si>
  <si>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</si>
  <si>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</si>
  <si>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</si>
  <si>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</si>
  <si>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</si>
  <si>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</si>
  <si>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</si>
  <si>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</si>
  <si>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</si>
  <si>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</si>
  <si>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</si>
  <si>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</si>
  <si>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</si>
  <si>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</si>
  <si>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</si>
  <si>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</si>
  <si>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</si>
  <si>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</si>
  <si>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</si>
  <si>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</si>
  <si>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</si>
  <si>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</si>
  <si>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</si>
  <si>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</si>
  <si>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</si>
  <si>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</si>
  <si>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</si>
  <si>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</si>
  <si>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</si>
  <si>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</si>
  <si>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</si>
  <si>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</si>
  <si>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</si>
  <si>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</si>
  <si>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</si>
  <si>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</si>
  <si>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</si>
  <si>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</si>
  <si>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</si>
  <si>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</si>
  <si>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</si>
  <si>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</si>
  <si>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</si>
  <si>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</si>
  <si>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</si>
  <si>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</si>
  <si>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</si>
  <si>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</si>
  <si>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</si>
  <si>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</si>
  <si>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</si>
  <si>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</si>
  <si>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</si>
  <si>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</si>
  <si>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</si>
  <si>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</si>
  <si>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</si>
  <si>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</si>
  <si>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</si>
  <si>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</si>
  <si>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</si>
  <si>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</si>
  <si>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</si>
  <si>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</si>
  <si>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</si>
  <si>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</si>
  <si>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</si>
  <si>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</si>
  <si>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</si>
  <si>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</si>
  <si>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</si>
  <si>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</si>
  <si>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</si>
  <si>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</si>
  <si>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</si>
  <si>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</si>
  <si>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</si>
  <si>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</si>
  <si>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</si>
  <si>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</si>
  <si>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</si>
  <si>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</si>
  <si>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</si>
  <si>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</si>
  <si>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</si>
  <si>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</si>
  <si>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</si>
  <si>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</si>
  <si>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</si>
  <si>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</si>
  <si>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</si>
  <si>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</si>
  <si>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</si>
  <si>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</si>
  <si>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</si>
  <si>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</si>
  <si>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</si>
  <si>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</si>
  <si>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</si>
  <si>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</si>
  <si>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</si>
  <si>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</si>
  <si>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</si>
  <si>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</si>
  <si>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</si>
  <si>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</si>
  <si>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</si>
  <si>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</si>
  <si>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</si>
  <si>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</si>
  <si>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</si>
  <si>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</si>
  <si>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</si>
  <si>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</si>
  <si>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</si>
  <si>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</si>
  <si>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</si>
  <si>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</si>
  <si>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</si>
  <si>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</si>
  <si>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</si>
  <si>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</si>
  <si>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</si>
  <si>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</si>
  <si>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</si>
  <si>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</si>
  <si>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</si>
  <si>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</si>
  <si>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</si>
  <si>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</si>
  <si>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</si>
  <si>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</si>
  <si>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</si>
  <si>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</si>
  <si>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</si>
  <si>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</si>
  <si>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</si>
  <si>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</si>
  <si>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</si>
  <si>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</si>
  <si>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</si>
  <si>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</si>
  <si>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</si>
  <si>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</si>
  <si>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</si>
  <si>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</si>
  <si>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</si>
  <si>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</si>
  <si>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</si>
  <si>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</si>
  <si>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</si>
  <si>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</si>
  <si>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</si>
  <si>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</si>
  <si>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</si>
  <si>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</si>
  <si>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</si>
  <si>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</si>
  <si>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</si>
  <si>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</si>
  <si>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</si>
  <si>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</si>
  <si>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</si>
  <si>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</si>
  <si>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</si>
  <si>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</si>
  <si>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</si>
  <si>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</si>
  <si>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</si>
  <si>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</si>
  <si>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</si>
  <si>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</si>
  <si>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</si>
  <si>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</si>
  <si>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</si>
  <si>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</si>
  <si>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</si>
  <si>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</si>
  <si>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</si>
  <si>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</si>
  <si>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</si>
  <si>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</si>
  <si>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</si>
  <si>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</si>
  <si>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</si>
  <si>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</si>
  <si>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</si>
  <si>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</si>
  <si>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</si>
  <si>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</si>
  <si>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</si>
  <si>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</si>
  <si>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</si>
  <si>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</si>
  <si>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</si>
  <si>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</si>
  <si>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</si>
  <si>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</si>
  <si>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</si>
  <si>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</si>
  <si>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</si>
  <si>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</si>
  <si>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</si>
  <si>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</si>
  <si>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</si>
  <si>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</si>
  <si>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</si>
  <si>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</si>
  <si>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</si>
  <si>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</si>
  <si>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</si>
  <si>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</si>
  <si>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</si>
  <si>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</si>
  <si>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</si>
  <si>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</si>
  <si>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</si>
  <si>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</si>
  <si>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</si>
  <si>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</si>
  <si>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</si>
  <si>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</si>
  <si>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</si>
  <si>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</si>
  <si>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</si>
  <si>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</si>
  <si>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</si>
  <si>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</si>
  <si>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</si>
  <si>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</si>
  <si>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</si>
  <si>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</si>
  <si>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</si>
  <si>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</si>
  <si>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</si>
  <si>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</si>
  <si>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</si>
  <si>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</si>
  <si>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</si>
  <si>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</si>
  <si>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</si>
  <si>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</si>
  <si>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</si>
  <si>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</si>
  <si>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</si>
  <si>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</si>
  <si>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</si>
  <si>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</si>
  <si>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</si>
  <si>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</si>
  <si>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</si>
  <si>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</si>
  <si>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</si>
  <si>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</si>
  <si>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</si>
  <si>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</si>
  <si>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</si>
  <si>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</si>
  <si>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</si>
  <si>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</si>
  <si>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</si>
  <si>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</si>
  <si>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</si>
  <si>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</si>
  <si>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</si>
  <si>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</si>
  <si>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</si>
  <si>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</si>
  <si>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</si>
  <si>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</si>
  <si>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</si>
  <si>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</si>
  <si>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</si>
  <si>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</si>
  <si>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</si>
  <si>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</si>
  <si>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</si>
  <si>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</si>
  <si>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</si>
  <si>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</si>
  <si>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</si>
  <si>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</si>
  <si>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</si>
  <si>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</si>
  <si>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</si>
  <si>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</si>
  <si>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</si>
  <si>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</si>
  <si>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</si>
  <si>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</si>
  <si>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</si>
  <si>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</si>
  <si>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</si>
  <si>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</si>
  <si>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</si>
  <si>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</si>
  <si>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</si>
  <si>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</si>
  <si>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</si>
  <si>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</si>
  <si>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</si>
  <si>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</si>
  <si>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</si>
  <si>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</si>
  <si>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</si>
  <si>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</si>
  <si>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</si>
  <si>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</si>
  <si>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</si>
  <si>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</si>
  <si>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</si>
  <si>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</si>
  <si>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</si>
  <si>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</si>
  <si>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</si>
  <si>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</si>
  <si>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</si>
  <si>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</si>
  <si>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</si>
  <si>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</si>
  <si>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</si>
  <si>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</si>
  <si>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</si>
  <si>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</si>
  <si>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</si>
  <si>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</si>
  <si>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</si>
  <si>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</si>
  <si>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</si>
  <si>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</si>
  <si>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</si>
  <si>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</si>
  <si>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</si>
  <si>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</si>
  <si>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</si>
  <si>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</si>
  <si>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</si>
  <si>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</si>
  <si>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</si>
  <si>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</si>
  <si>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</si>
  <si>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</si>
  <si>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</si>
  <si>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</si>
  <si>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</si>
  <si>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</si>
  <si>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</si>
  <si>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</si>
  <si>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</si>
  <si>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</si>
  <si>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</si>
  <si>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</si>
  <si>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</si>
  <si>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</si>
  <si>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</si>
  <si>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</si>
  <si>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</si>
  <si>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</si>
  <si>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</si>
  <si>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</si>
  <si>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</si>
  <si>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</si>
  <si>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</si>
  <si>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</si>
  <si>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</si>
  <si>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</si>
  <si>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</si>
  <si>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</si>
  <si>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</si>
  <si>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</si>
  <si>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</si>
  <si>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</si>
  <si>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</si>
  <si>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</si>
  <si>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</si>
  <si>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</si>
  <si>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</si>
  <si>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</si>
  <si>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</si>
  <si>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</si>
  <si>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</si>
  <si>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</si>
  <si>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</si>
  <si>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</si>
  <si>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</si>
  <si>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</si>
  <si>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</si>
  <si>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</si>
  <si>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</si>
  <si>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</si>
  <si>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</si>
  <si>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</si>
  <si>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</si>
  <si>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</si>
  <si>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</si>
  <si>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</si>
  <si>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</si>
  <si>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</si>
  <si>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</si>
  <si>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</si>
  <si>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</si>
  <si>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</si>
  <si>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</si>
  <si>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</si>
  <si>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</si>
  <si>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</si>
  <si>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</si>
  <si>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</si>
  <si>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</si>
  <si>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</si>
  <si>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</si>
  <si>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</si>
  <si>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</si>
  <si>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</si>
  <si>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</si>
  <si>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</si>
  <si>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</si>
  <si>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</si>
  <si>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</si>
  <si>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</si>
  <si>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</si>
  <si>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</si>
  <si>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</si>
  <si>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</si>
  <si>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</si>
  <si>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</si>
  <si>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</si>
  <si>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</si>
  <si>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</si>
  <si>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</si>
  <si>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</si>
  <si>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</si>
  <si>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</si>
  <si>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</si>
  <si>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</si>
  <si>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</si>
  <si>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</si>
  <si>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</si>
  <si>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</si>
  <si>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</si>
  <si>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</si>
  <si>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</si>
  <si>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</si>
  <si>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</si>
  <si>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</si>
  <si>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</si>
  <si>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</si>
  <si>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</si>
  <si>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</si>
  <si>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</si>
  <si>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</si>
  <si>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</si>
  <si>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</si>
  <si>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</si>
  <si>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</si>
  <si>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</si>
  <si>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</si>
  <si>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</si>
  <si>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</si>
  <si>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</si>
  <si>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</si>
  <si>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</si>
  <si>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</si>
  <si>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</si>
  <si>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</si>
  <si>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</si>
  <si>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</si>
  <si>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</si>
  <si>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</si>
  <si>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</si>
  <si>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</si>
  <si>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</si>
  <si>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</si>
  <si>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</si>
  <si>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</si>
  <si>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</si>
  <si>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</si>
  <si>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</si>
  <si>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</si>
  <si>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</si>
  <si>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</si>
  <si>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</si>
  <si>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</si>
  <si>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</si>
  <si>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</si>
  <si>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</si>
  <si>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</si>
  <si>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</si>
  <si>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</si>
  <si>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</si>
  <si>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</si>
  <si>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</si>
  <si>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</si>
  <si>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</si>
  <si>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</si>
  <si>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</si>
  <si>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</si>
  <si>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</si>
  <si>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</si>
  <si>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</si>
  <si>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</si>
  <si>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</si>
  <si>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</si>
  <si>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</si>
  <si>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</si>
  <si>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</si>
  <si>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</si>
  <si>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</si>
  <si>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</si>
  <si>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</si>
  <si>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</si>
  <si>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</si>
  <si>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</si>
  <si>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</si>
  <si>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</si>
  <si>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</si>
  <si>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</si>
  <si>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</si>
  <si>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</si>
  <si>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</si>
  <si>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</si>
  <si>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</si>
  <si>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</si>
  <si>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</si>
  <si>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</si>
  <si>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</si>
  <si>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</si>
  <si>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</si>
  <si>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</si>
  <si>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</si>
  <si>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</si>
  <si>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</si>
  <si>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</si>
  <si>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</si>
  <si>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</si>
  <si>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</si>
  <si>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</si>
  <si>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</si>
  <si>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</si>
  <si>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</si>
  <si>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</si>
  <si>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</si>
  <si>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</si>
  <si>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</si>
  <si>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</si>
  <si>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</si>
  <si>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</si>
  <si>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</si>
  <si>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</si>
  <si>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</si>
  <si>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</si>
  <si>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</si>
  <si>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</si>
  <si>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</si>
  <si>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</si>
  <si>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</si>
  <si>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</si>
  <si>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</si>
  <si>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</si>
  <si>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</si>
  <si>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</si>
  <si>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</si>
  <si>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</si>
  <si>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</si>
  <si>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</si>
  <si>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</si>
  <si>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</si>
  <si>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</si>
  <si>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</si>
  <si>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</si>
  <si>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</si>
  <si>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</si>
  <si>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</si>
  <si>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</si>
  <si>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</si>
  <si>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</si>
  <si>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</si>
  <si>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</si>
  <si>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</si>
  <si>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</si>
  <si>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</si>
  <si>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</si>
  <si>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</si>
  <si>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</si>
  <si>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</si>
  <si>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</si>
  <si>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</si>
  <si>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</si>
  <si>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</si>
  <si>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</si>
  <si>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</si>
  <si>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</si>
  <si>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</si>
  <si>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</si>
  <si>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</si>
  <si>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</si>
  <si>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</si>
  <si>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</si>
  <si>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</si>
  <si>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</si>
  <si>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</si>
  <si>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</si>
  <si>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</si>
  <si>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</si>
  <si>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</si>
  <si>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</si>
  <si>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</si>
  <si>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</si>
  <si>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</si>
  <si>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</si>
  <si>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</si>
  <si>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</si>
  <si>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</si>
  <si>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</si>
  <si>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</si>
  <si>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</si>
  <si>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</si>
  <si>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</si>
  <si>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</si>
  <si>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</si>
  <si>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</si>
  <si>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</si>
  <si>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</si>
  <si>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</si>
  <si>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</si>
  <si>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</si>
  <si>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</si>
  <si>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</si>
  <si>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</si>
  <si>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</si>
  <si>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</si>
  <si>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</si>
  <si>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</si>
  <si>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</si>
  <si>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</si>
  <si>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</si>
  <si>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</si>
  <si>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</si>
  <si>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</si>
  <si>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</si>
  <si>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</si>
  <si>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</si>
  <si>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</si>
  <si>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</si>
  <si>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</si>
  <si>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</si>
  <si>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</si>
  <si>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</si>
  <si>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</si>
  <si>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</si>
  <si>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</si>
  <si>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</si>
  <si>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</si>
  <si>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</si>
  <si>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</si>
  <si>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</si>
  <si>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</si>
  <si>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</si>
  <si>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</si>
  <si>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</si>
  <si>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</si>
  <si>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</si>
  <si>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</si>
  <si>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</si>
  <si>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</si>
  <si>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</si>
  <si>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</si>
  <si>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</si>
  <si>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</si>
  <si>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</si>
  <si>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</si>
  <si>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</si>
  <si>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</si>
  <si>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</si>
  <si>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</si>
  <si>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</si>
  <si>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</si>
  <si>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</si>
  <si>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</si>
  <si>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</si>
  <si>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</si>
  <si>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</si>
  <si>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</si>
  <si>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</si>
  <si>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</si>
  <si>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</si>
  <si>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</si>
  <si>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</si>
  <si>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</si>
  <si>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</si>
  <si>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</si>
  <si>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</si>
  <si>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</si>
  <si>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</si>
  <si>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</si>
  <si>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</si>
  <si>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</si>
  <si>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</si>
  <si>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</si>
  <si>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</si>
  <si>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</si>
  <si>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</si>
  <si>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</si>
  <si>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</si>
  <si>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</si>
  <si>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</si>
  <si>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</si>
  <si>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</si>
  <si>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</si>
  <si>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</si>
  <si>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</si>
  <si>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</si>
  <si>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</si>
  <si>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</si>
  <si>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</si>
  <si>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</si>
  <si>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</si>
  <si>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</si>
  <si>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</si>
  <si>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</si>
  <si>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</si>
  <si>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</si>
  <si>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</si>
  <si>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</si>
  <si>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</si>
  <si>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</si>
  <si>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</si>
  <si>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</si>
  <si>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</si>
  <si>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</si>
  <si>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</si>
  <si>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</si>
  <si>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</si>
  <si>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</si>
  <si>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</si>
  <si>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</si>
  <si>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</si>
  <si>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</si>
  <si>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</si>
  <si>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</si>
  <si>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</si>
  <si>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</si>
  <si>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</si>
  <si>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</si>
  <si>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</si>
  <si>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</si>
  <si>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</si>
  <si>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</si>
  <si>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</si>
  <si>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</si>
  <si>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</si>
  <si>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</si>
  <si>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</si>
  <si>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</si>
  <si>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</si>
  <si>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</si>
  <si>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</si>
  <si>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</si>
  <si>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</si>
  <si>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</si>
  <si>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</si>
  <si>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</si>
  <si>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</si>
  <si>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</si>
  <si>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</si>
  <si>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</si>
  <si>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</si>
  <si>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</si>
  <si>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</si>
  <si>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</si>
  <si>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</si>
  <si>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</si>
  <si>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</si>
  <si>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</si>
  <si>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</si>
  <si>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</si>
  <si>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</si>
  <si>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</si>
  <si>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</si>
  <si>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</si>
  <si>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</si>
  <si>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</si>
  <si>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</si>
  <si>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</si>
  <si>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</si>
  <si>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</si>
  <si>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</si>
  <si>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</si>
  <si>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</si>
  <si>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</si>
  <si>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</si>
  <si>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</si>
  <si>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</si>
  <si>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</si>
  <si>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</si>
  <si>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</si>
  <si>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</si>
  <si>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</si>
  <si>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</si>
  <si>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</si>
  <si>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</si>
  <si>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</si>
  <si>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</si>
  <si>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</si>
  <si>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</si>
  <si>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</si>
  <si>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</si>
  <si>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</si>
  <si>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</si>
  <si>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</si>
  <si>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</si>
  <si>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</si>
  <si>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</si>
  <si>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</si>
  <si>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</si>
  <si>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</si>
  <si>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</si>
  <si>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</si>
  <si>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</si>
  <si>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</si>
  <si>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</si>
  <si>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</si>
  <si>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</si>
  <si>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</si>
  <si>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</si>
  <si>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</si>
  <si>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</si>
  <si>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</si>
  <si>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</si>
  <si>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</si>
  <si>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</si>
  <si>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</si>
  <si>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</si>
  <si>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</si>
  <si>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</si>
  <si>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</si>
  <si>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</si>
  <si>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</si>
  <si>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</si>
  <si>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</si>
  <si>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</si>
  <si>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</si>
  <si>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</si>
  <si>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</si>
  <si>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</si>
  <si>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</si>
  <si>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</si>
  <si>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</si>
  <si>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</si>
  <si>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</si>
  <si>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</si>
  <si>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</si>
  <si>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</si>
  <si>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</si>
  <si>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</si>
  <si>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</si>
  <si>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</si>
  <si>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</si>
  <si>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</si>
  <si>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</si>
  <si>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</si>
  <si>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</si>
  <si>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</si>
  <si>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</si>
  <si>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</si>
  <si>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</si>
  <si>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</si>
  <si>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</si>
  <si>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</si>
  <si>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</si>
  <si>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</si>
  <si>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</si>
  <si>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</si>
  <si>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</si>
  <si>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</si>
  <si>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</si>
  <si>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</si>
  <si>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</si>
  <si>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</si>
  <si>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</si>
  <si>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</si>
  <si>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</si>
  <si>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</si>
  <si>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</si>
  <si>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</si>
  <si>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</si>
  <si>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</si>
  <si>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</si>
  <si>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</si>
  <si>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</si>
  <si>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</si>
  <si>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</si>
  <si>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</si>
  <si>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</si>
  <si>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</si>
  <si>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</si>
  <si>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</si>
  <si>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</si>
  <si>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</si>
  <si>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</si>
  <si>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</si>
  <si>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</si>
  <si>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</si>
  <si>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</si>
  <si>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</si>
  <si>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</si>
  <si>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</si>
  <si>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</si>
  <si>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</si>
  <si>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</si>
  <si>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</si>
  <si>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</si>
  <si>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</si>
  <si>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</si>
  <si>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</si>
  <si>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</si>
  <si>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</si>
  <si>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</si>
  <si>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</si>
  <si>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</si>
  <si>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</si>
  <si>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</si>
  <si>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</si>
  <si>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</si>
  <si>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</si>
  <si>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</si>
  <si>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</si>
  <si>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</si>
  <si>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</si>
  <si>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</si>
  <si>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</si>
  <si>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</si>
  <si>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</si>
  <si>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</si>
  <si>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</si>
  <si>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</si>
  <si>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</si>
  <si>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</si>
  <si>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</si>
  <si>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</si>
  <si>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</si>
  <si>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</si>
  <si>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</si>
  <si>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</si>
  <si>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</si>
  <si>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</si>
  <si>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</si>
  <si>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</si>
  <si>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</si>
  <si>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</si>
  <si>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</si>
  <si>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</si>
  <si>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</si>
  <si>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</si>
  <si>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</si>
  <si>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</si>
  <si>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</si>
  <si>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</si>
  <si>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</si>
  <si>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</si>
  <si>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</si>
  <si>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</si>
  <si>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</si>
  <si>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</si>
  <si>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</si>
  <si>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</si>
  <si>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</si>
  <si>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</si>
  <si>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</si>
  <si>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</si>
  <si>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</si>
  <si>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</si>
  <si>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</si>
  <si>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</si>
  <si>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</si>
  <si>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</si>
  <si>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</si>
  <si>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</si>
  <si>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</si>
  <si>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</si>
  <si>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</si>
  <si>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</si>
  <si>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</si>
  <si>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</si>
  <si>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</si>
  <si>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</si>
  <si>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</si>
  <si>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</si>
  <si>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</si>
  <si>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</si>
  <si>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</si>
  <si>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</si>
  <si>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</si>
  <si>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</si>
  <si>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</si>
  <si>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</si>
  <si>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</si>
  <si>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</si>
  <si>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</si>
  <si>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</si>
  <si>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</si>
  <si>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</si>
  <si>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</si>
  <si>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</si>
  <si>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</si>
  <si>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</si>
  <si>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</si>
  <si>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</si>
  <si>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</si>
  <si>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</si>
  <si>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</si>
  <si>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</si>
  <si>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</si>
  <si>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</si>
  <si>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</si>
  <si>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</si>
  <si>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</si>
  <si>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</si>
  <si>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</si>
  <si>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</si>
  <si>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</si>
  <si>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</si>
  <si>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</si>
  <si>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</si>
  <si>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</si>
  <si>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</si>
  <si>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</si>
  <si>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</si>
  <si>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</si>
  <si>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</si>
  <si>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</si>
  <si>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</si>
  <si>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</si>
  <si>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</si>
  <si>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</si>
  <si>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</si>
  <si>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</si>
  <si>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</si>
  <si>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</si>
  <si>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</si>
  <si>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</si>
  <si>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</si>
  <si>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</si>
  <si>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</si>
  <si>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</si>
  <si>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</si>
  <si>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</si>
  <si>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</si>
  <si>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</si>
  <si>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</si>
  <si>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</si>
  <si>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</si>
  <si>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</si>
  <si>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</si>
  <si>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</si>
  <si>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</si>
  <si>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</si>
  <si>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</si>
  <si>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</si>
  <si>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</si>
  <si>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</si>
  <si>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</si>
  <si>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</si>
  <si>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</si>
  <si>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</si>
  <si>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</si>
  <si>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</si>
  <si>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</si>
  <si>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</si>
  <si>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</si>
  <si>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</si>
  <si>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</si>
  <si>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</si>
  <si>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</si>
  <si>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</si>
  <si>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</si>
  <si>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</si>
  <si>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</si>
  <si>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</si>
  <si>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</si>
  <si>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</si>
  <si>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</si>
  <si>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</si>
  <si>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</si>
  <si>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</si>
  <si>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</si>
  <si>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</si>
  <si>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</si>
  <si>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</si>
  <si>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</si>
  <si>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</si>
  <si>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</si>
  <si>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</si>
  <si>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</si>
  <si>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</si>
  <si>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</si>
  <si>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</si>
  <si>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</si>
  <si>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</si>
  <si>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</si>
  <si>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</si>
  <si>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</si>
  <si>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</si>
  <si>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</si>
  <si>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</si>
  <si>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</si>
  <si>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</si>
  <si>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</si>
  <si>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</si>
  <si>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</si>
  <si>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</si>
  <si>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</si>
  <si>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</si>
  <si>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</si>
  <si>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</si>
  <si>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</si>
  <si>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</si>
  <si>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</si>
  <si>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</si>
  <si>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</si>
  <si>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</si>
  <si>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</si>
  <si>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</si>
  <si>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</si>
  <si>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</si>
  <si>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</si>
  <si>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</si>
  <si>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</si>
  <si>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</si>
  <si>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</si>
  <si>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</si>
  <si>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</si>
  <si>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</si>
  <si>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</si>
  <si>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</si>
  <si>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</si>
  <si>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</si>
  <si>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</si>
  <si>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</si>
  <si>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</si>
  <si>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</si>
  <si>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</si>
  <si>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</si>
  <si>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</si>
  <si>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</si>
  <si>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</si>
  <si>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</si>
  <si>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</si>
  <si>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</si>
  <si>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</si>
  <si>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</si>
  <si>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</si>
  <si>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</si>
  <si>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</si>
  <si>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</si>
  <si>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</si>
  <si>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</si>
  <si>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</si>
  <si>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</si>
  <si>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</si>
  <si>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</si>
  <si>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</si>
  <si>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</si>
  <si>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</si>
  <si>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</si>
  <si>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</si>
  <si>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</si>
  <si>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</si>
  <si>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</si>
  <si>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</si>
  <si>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</si>
  <si>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</si>
  <si>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</si>
  <si>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</si>
  <si>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</si>
  <si>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</si>
  <si>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</si>
  <si>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</si>
  <si>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</si>
  <si>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</si>
  <si>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</si>
  <si>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</si>
  <si>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</si>
  <si>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</si>
  <si>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</si>
  <si>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</si>
  <si>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</si>
  <si>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</si>
  <si>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</si>
  <si>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</si>
  <si>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</si>
  <si>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</si>
  <si>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</si>
  <si>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</si>
  <si>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</si>
  <si>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</si>
  <si>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</si>
  <si>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</si>
  <si>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</si>
  <si>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</si>
  <si>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</si>
  <si>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</si>
  <si>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</si>
  <si>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</si>
  <si>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</si>
  <si>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</si>
  <si>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</si>
  <si>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</si>
  <si>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</si>
  <si>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</si>
  <si>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</si>
  <si>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</si>
  <si>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</si>
  <si>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</si>
  <si>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</si>
  <si>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</si>
  <si>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</si>
  <si>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</si>
  <si>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</si>
  <si>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</si>
  <si>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</si>
  <si>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</si>
  <si>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</si>
  <si>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</si>
  <si>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</si>
  <si>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</si>
  <si>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</si>
  <si>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</si>
  <si>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</si>
  <si>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</si>
  <si>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</si>
  <si>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</si>
  <si>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</si>
  <si>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</si>
  <si>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</si>
  <si>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</si>
  <si>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</si>
  <si>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</si>
  <si>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</si>
  <si>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</si>
  <si>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</si>
  <si>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</si>
  <si>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</si>
  <si>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</si>
  <si>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</si>
  <si>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</si>
  <si>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</si>
  <si>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</si>
  <si>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</si>
  <si>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</si>
  <si>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</si>
  <si>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</si>
  <si>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</si>
  <si>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</si>
  <si>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</si>
  <si>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</si>
  <si>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</si>
  <si>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</si>
  <si>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</si>
  <si>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</si>
  <si>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</si>
  <si>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</si>
  <si>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</si>
  <si>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</si>
  <si>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</si>
  <si>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</si>
  <si>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</si>
  <si>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</si>
  <si>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</si>
  <si>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</si>
  <si>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</si>
  <si>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</si>
  <si>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</si>
  <si>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</si>
  <si>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</si>
  <si>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</si>
  <si>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</si>
  <si>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</si>
  <si>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</si>
  <si>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</si>
  <si>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</si>
  <si>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</si>
  <si>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</si>
  <si>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</si>
  <si>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</si>
  <si>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</si>
  <si>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</si>
  <si>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</si>
  <si>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</si>
  <si>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</si>
  <si>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</si>
  <si>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</si>
  <si>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</si>
  <si>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</si>
  <si>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</si>
  <si>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</si>
  <si>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</si>
  <si>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</si>
  <si>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</si>
  <si>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</si>
  <si>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</si>
  <si>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</si>
  <si>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</si>
  <si>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</si>
  <si>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</si>
  <si>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</si>
  <si>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</si>
  <si>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</si>
  <si>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</si>
  <si>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</si>
  <si>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</si>
  <si>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</si>
  <si>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</si>
  <si>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</si>
  <si>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</si>
  <si>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</si>
  <si>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</si>
  <si>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</si>
  <si>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</si>
  <si>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</si>
  <si>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</si>
  <si>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</si>
  <si>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</si>
  <si>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</si>
  <si>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</si>
  <si>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</si>
  <si>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</si>
  <si>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</si>
  <si>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</si>
  <si>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</si>
  <si>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</si>
  <si>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</si>
  <si>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</si>
  <si>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</si>
  <si>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</si>
  <si>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</si>
  <si>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</si>
  <si>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</si>
  <si>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</si>
  <si>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</si>
  <si>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</si>
  <si>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</si>
  <si>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</si>
  <si>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</si>
  <si>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</si>
  <si>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</si>
  <si>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</si>
  <si>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</si>
  <si>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</si>
  <si>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</si>
  <si>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</si>
  <si>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</si>
  <si>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</si>
  <si>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</si>
  <si>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</si>
  <si>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</si>
  <si>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</si>
  <si>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</si>
  <si>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</si>
  <si>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</si>
  <si>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</si>
  <si>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</si>
  <si>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</si>
  <si>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</si>
  <si>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</si>
  <si>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</si>
  <si>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</si>
  <si>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</si>
  <si>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</si>
  <si>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</si>
  <si>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</si>
  <si>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</si>
  <si>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</si>
  <si>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</si>
  <si>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</si>
  <si>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</si>
  <si>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</si>
  <si>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</si>
  <si>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</si>
  <si>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</si>
  <si>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</si>
  <si>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</si>
  <si>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</si>
  <si>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</si>
  <si>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</si>
  <si>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</si>
  <si>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</si>
  <si>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</si>
  <si>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</si>
  <si>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</si>
  <si>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</si>
  <si>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</si>
  <si>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</si>
  <si>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</si>
  <si>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</si>
  <si>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</si>
  <si>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</si>
  <si>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</si>
  <si>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</si>
  <si>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</si>
  <si>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</si>
  <si>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</si>
  <si>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</si>
  <si>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</si>
  <si>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</si>
  <si>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</si>
  <si>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</si>
  <si>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</si>
  <si>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</si>
  <si>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</si>
  <si>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</si>
  <si>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</si>
  <si>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</si>
  <si>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</si>
  <si>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</si>
  <si>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</si>
  <si>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</si>
  <si>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</si>
  <si>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</si>
  <si>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</si>
  <si>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</si>
  <si>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</si>
  <si>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</si>
  <si>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</si>
  <si>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</si>
  <si>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</si>
  <si>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</si>
  <si>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</si>
  <si>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</si>
  <si>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</si>
  <si>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</si>
  <si>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</si>
  <si>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</si>
  <si>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</si>
  <si>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</si>
  <si>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</si>
  <si>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</si>
  <si>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</si>
  <si>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</si>
  <si>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</si>
  <si>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</si>
  <si>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</si>
  <si>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</si>
  <si>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</si>
  <si>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</si>
  <si>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</si>
  <si>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</si>
  <si>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</si>
  <si>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</si>
  <si>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</si>
  <si>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</si>
  <si>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</si>
  <si>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</si>
  <si>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</si>
  <si>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</si>
  <si>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</si>
  <si>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</si>
  <si>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</si>
  <si>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</si>
  <si>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</si>
  <si>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</si>
  <si>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</si>
  <si>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</si>
  <si>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</si>
  <si>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</si>
  <si>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</si>
  <si>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</si>
  <si>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</si>
  <si>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</si>
  <si>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</si>
  <si>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</si>
  <si>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</si>
  <si>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</si>
  <si>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</si>
  <si>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</si>
  <si>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</si>
  <si>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</si>
  <si>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</si>
  <si>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</si>
  <si>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</si>
  <si>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</si>
  <si>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</si>
  <si>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</si>
  <si>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</si>
  <si>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</si>
  <si>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</si>
  <si>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</si>
  <si>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</si>
  <si>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</si>
  <si>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</si>
  <si>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</si>
  <si>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</si>
  <si>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</si>
  <si>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</si>
  <si>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</si>
  <si>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</si>
  <si>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</si>
  <si>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</si>
  <si>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</si>
  <si>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</si>
  <si>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</si>
  <si>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</si>
  <si>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</si>
  <si>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</si>
  <si>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</si>
  <si>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</si>
  <si>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</si>
  <si>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</si>
  <si>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</si>
  <si>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</si>
  <si>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</si>
  <si>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</si>
  <si>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</si>
  <si>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</si>
  <si>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</si>
  <si>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</si>
  <si>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</si>
  <si>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</si>
  <si>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</si>
  <si>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</si>
  <si>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</si>
  <si>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</si>
  <si>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</si>
  <si>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</si>
  <si>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</si>
  <si>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</si>
  <si>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</si>
  <si>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</si>
  <si>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</si>
  <si>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</si>
  <si>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</si>
  <si>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</si>
  <si>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</si>
  <si>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</si>
  <si>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</si>
  <si>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</si>
  <si>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</si>
  <si>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</si>
  <si>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</si>
  <si>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</si>
  <si>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</si>
  <si>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</si>
  <si>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</si>
  <si>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</si>
  <si>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</si>
  <si>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</si>
  <si>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</si>
  <si>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</si>
  <si>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</si>
  <si>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</si>
  <si>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</si>
  <si>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</si>
  <si>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</si>
  <si>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</si>
  <si>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</si>
  <si>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</si>
  <si>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</si>
  <si>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</si>
  <si>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</si>
  <si>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</si>
  <si>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</si>
  <si>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</si>
  <si>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</si>
  <si>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</si>
  <si>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</si>
  <si>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</si>
  <si>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</si>
  <si>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</si>
  <si>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</si>
  <si>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</si>
  <si>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</si>
  <si>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</si>
  <si>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</si>
  <si>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</si>
  <si>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</si>
  <si>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</si>
  <si>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</si>
  <si>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</si>
  <si>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</si>
  <si>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</si>
  <si>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</si>
  <si>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</si>
  <si>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</si>
  <si>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</si>
  <si>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</si>
  <si>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</si>
  <si>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</si>
  <si>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</si>
  <si>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</si>
  <si>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</si>
  <si>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</si>
  <si>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</si>
  <si>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</si>
  <si>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</si>
  <si>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</si>
  <si>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</si>
  <si>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</si>
  <si>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</si>
  <si>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</si>
  <si>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</si>
  <si>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</si>
  <si>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</si>
  <si>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</si>
  <si>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</si>
  <si>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</si>
  <si>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</si>
  <si>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</si>
  <si>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</si>
  <si>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</si>
  <si>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</si>
  <si>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</si>
  <si>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</si>
  <si>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</si>
  <si>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</si>
  <si>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</si>
  <si>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</si>
  <si>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</si>
  <si>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</si>
  <si>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</si>
  <si>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</si>
  <si>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</si>
  <si>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</si>
  <si>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</si>
  <si>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</si>
  <si>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</si>
  <si>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</si>
  <si>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</si>
  <si>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</si>
  <si>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</si>
  <si>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</si>
  <si>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</si>
  <si>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</si>
  <si>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</si>
  <si>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</si>
  <si>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</si>
  <si>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</si>
  <si>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</si>
  <si>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</si>
  <si>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</si>
  <si>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</si>
  <si>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</si>
  <si>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</si>
  <si>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</si>
  <si>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</si>
  <si>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</si>
  <si>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</si>
  <si>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</si>
  <si>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</si>
  <si>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</si>
  <si>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</si>
  <si>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</si>
  <si>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</si>
  <si>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</si>
  <si>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</si>
  <si>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</si>
  <si>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</si>
  <si>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</si>
  <si>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</si>
  <si>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</si>
  <si>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</si>
  <si>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</si>
  <si>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</si>
  <si>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</si>
  <si>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</si>
  <si>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</si>
  <si>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</si>
  <si>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</si>
  <si>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</si>
  <si>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</si>
  <si>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</si>
  <si>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</si>
  <si>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</si>
  <si>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</si>
  <si>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</si>
  <si>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</si>
  <si>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</si>
  <si>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</si>
  <si>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</si>
  <si>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</si>
  <si>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</si>
  <si>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</si>
  <si>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</si>
  <si>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</si>
  <si>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</si>
  <si>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</si>
  <si>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</si>
  <si>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</si>
  <si>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</si>
  <si>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</si>
  <si>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</si>
  <si>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</si>
  <si>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</si>
  <si>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</si>
  <si>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</si>
  <si>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</si>
  <si>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</si>
  <si>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</si>
  <si>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</si>
  <si>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</si>
  <si>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</si>
  <si>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</si>
  <si>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</si>
  <si>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</si>
  <si>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</si>
  <si>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</si>
  <si>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</si>
  <si>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</si>
  <si>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</si>
  <si>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</si>
  <si>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</si>
  <si>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</si>
  <si>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</si>
  <si>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</si>
  <si>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</si>
  <si>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</si>
  <si>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</si>
  <si>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</si>
  <si>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</si>
  <si>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</si>
  <si>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</si>
  <si>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</si>
  <si>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</si>
  <si>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</si>
  <si>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</si>
  <si>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</si>
  <si>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</si>
  <si>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</si>
  <si>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</si>
  <si>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</si>
  <si>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</si>
  <si>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</si>
  <si>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</si>
  <si>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</si>
  <si>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</si>
  <si>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</si>
  <si>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</si>
  <si>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</si>
  <si>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</si>
  <si>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</si>
  <si>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</si>
  <si>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</si>
  <si>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</si>
  <si>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</si>
  <si>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</si>
  <si>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</si>
  <si>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</si>
  <si>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</si>
  <si>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</si>
  <si>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</si>
  <si>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</si>
  <si>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</si>
  <si>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</si>
  <si>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</si>
  <si>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</si>
  <si>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</si>
  <si>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</si>
  <si>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</si>
  <si>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</si>
  <si>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</si>
  <si>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</si>
  <si>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</si>
  <si>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</si>
  <si>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</si>
  <si>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</si>
  <si>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</si>
  <si>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</si>
  <si>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</si>
  <si>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</si>
  <si>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</si>
  <si>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</si>
  <si>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</si>
  <si>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</si>
  <si>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</si>
  <si>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</si>
  <si>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</si>
  <si>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</si>
  <si>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</si>
  <si>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</si>
  <si>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</si>
  <si>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</si>
  <si>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</si>
  <si>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</si>
  <si>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</si>
  <si>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</si>
  <si>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</si>
  <si>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</si>
  <si>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</si>
  <si>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</si>
  <si>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</si>
  <si>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</si>
  <si>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</si>
  <si>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</si>
  <si>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</si>
  <si>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</si>
  <si>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</si>
  <si>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</si>
  <si>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</si>
  <si>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</si>
  <si>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</si>
  <si>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</si>
  <si>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</si>
  <si>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</si>
  <si>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</si>
  <si>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</si>
  <si>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</si>
  <si>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</si>
  <si>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</si>
  <si>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</si>
  <si>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</si>
  <si>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</si>
  <si>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</si>
  <si>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</si>
  <si>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</si>
  <si>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</si>
  <si>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</si>
  <si>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</si>
  <si>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</si>
  <si>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</si>
  <si>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</si>
  <si>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</si>
  <si>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</si>
  <si>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</si>
  <si>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</si>
  <si>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</si>
  <si>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</si>
  <si>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</si>
  <si>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</si>
  <si>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</si>
  <si>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</si>
  <si>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</si>
  <si>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</si>
  <si>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</si>
  <si>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</si>
  <si>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</si>
  <si>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</si>
  <si>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</si>
  <si>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</si>
  <si>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</si>
  <si>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</si>
  <si>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</si>
  <si>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</si>
  <si>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</si>
  <si>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</si>
  <si>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</si>
  <si>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</si>
  <si>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</si>
  <si>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</si>
  <si>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</si>
  <si>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</si>
  <si>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</si>
  <si>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</si>
  <si>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</si>
  <si>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</si>
  <si>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</si>
  <si>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</si>
  <si>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</si>
  <si>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</si>
  <si>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</si>
  <si>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</si>
  <si>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</si>
  <si>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</si>
  <si>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</si>
  <si>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</si>
  <si>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</si>
  <si>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</si>
  <si>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</si>
  <si>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</si>
  <si>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</si>
  <si>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</si>
  <si>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</si>
  <si>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</si>
  <si>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</si>
  <si>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</si>
  <si>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</si>
  <si>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</si>
  <si>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</si>
  <si>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</si>
  <si>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</si>
  <si>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</si>
  <si>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</si>
  <si>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</si>
  <si>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</si>
  <si>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</si>
  <si>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</si>
  <si>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</si>
  <si>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</si>
  <si>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</si>
  <si>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</si>
  <si>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</si>
  <si>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</si>
  <si>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</si>
  <si>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</si>
  <si>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</si>
  <si>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</si>
  <si>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</si>
  <si>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</si>
  <si>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</si>
  <si>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</si>
  <si>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</si>
  <si>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</si>
  <si>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</si>
  <si>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</si>
  <si>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</si>
  <si>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</si>
  <si>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</si>
  <si>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</si>
  <si>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</si>
  <si>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</si>
  <si>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</si>
  <si>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</si>
  <si>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</si>
  <si>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</si>
  <si>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</si>
  <si>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</si>
  <si>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</si>
  <si>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</si>
  <si>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</si>
  <si>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</si>
  <si>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</si>
  <si>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</si>
  <si>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</si>
  <si>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</si>
  <si>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</si>
  <si>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</si>
  <si>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</si>
  <si>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</si>
  <si>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</si>
  <si>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</si>
  <si>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</si>
  <si>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</si>
  <si>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</si>
  <si>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</si>
  <si>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</si>
  <si>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</si>
  <si>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</si>
  <si>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</si>
  <si>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</si>
  <si>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</si>
  <si>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</si>
  <si>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</si>
  <si>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</si>
  <si>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</si>
  <si>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</si>
  <si>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</si>
  <si>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</si>
  <si>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</si>
  <si>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</si>
  <si>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</si>
  <si>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</si>
  <si>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</si>
  <si>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</si>
  <si>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</si>
  <si>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</si>
  <si>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</si>
  <si>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</si>
  <si>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</si>
  <si>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</si>
  <si>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</si>
  <si>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</si>
  <si>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</si>
  <si>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</si>
  <si>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</si>
  <si>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</si>
  <si>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</si>
  <si>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</si>
  <si>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</si>
  <si>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</si>
  <si>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</si>
  <si>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</si>
  <si>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</si>
  <si>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</si>
  <si>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</si>
  <si>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</si>
  <si>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</si>
  <si>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</si>
  <si>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</si>
  <si>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</si>
  <si>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</si>
  <si>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</si>
  <si>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</si>
  <si>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</si>
  <si>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</si>
  <si>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</si>
  <si>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</si>
  <si>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</si>
  <si>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</si>
  <si>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</si>
  <si>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</si>
  <si>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</si>
  <si>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</si>
  <si>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</si>
  <si>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</si>
  <si>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</si>
  <si>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</si>
  <si>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</si>
  <si>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</si>
  <si>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</si>
  <si>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</si>
  <si>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</si>
  <si>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</si>
  <si>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</si>
  <si>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</si>
  <si>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</si>
  <si>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</si>
  <si>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</si>
  <si>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</si>
  <si>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</si>
  <si>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</si>
  <si>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</si>
  <si>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</si>
  <si>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</si>
  <si>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</si>
  <si>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</si>
  <si>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</si>
  <si>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</si>
  <si>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</si>
  <si>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</si>
  <si>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</si>
  <si>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</si>
  <si>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</si>
  <si>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</si>
  <si>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</si>
  <si>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</si>
  <si>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</si>
  <si>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</si>
  <si>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</si>
  <si>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</si>
  <si>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</si>
  <si>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</si>
  <si>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</si>
  <si>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</si>
  <si>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</si>
  <si>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</si>
  <si>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</si>
  <si>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</si>
  <si>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</si>
  <si>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</si>
  <si>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</si>
  <si>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</si>
  <si>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</si>
  <si>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</si>
  <si>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</si>
  <si>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</si>
  <si>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</si>
  <si>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</si>
  <si>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</si>
  <si>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</si>
  <si>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</si>
  <si>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</si>
  <si>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</si>
  <si>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</si>
  <si>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</si>
  <si>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</si>
  <si>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</si>
  <si>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</si>
  <si>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</si>
  <si>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</si>
  <si>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</si>
  <si>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</si>
  <si>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</si>
  <si>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</si>
  <si>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</si>
  <si>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</si>
  <si>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</si>
  <si>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</si>
  <si>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</si>
  <si>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</si>
  <si>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</si>
  <si>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</si>
  <si>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</si>
  <si>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</si>
  <si>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</si>
  <si>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</si>
  <si>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</si>
  <si>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</si>
  <si>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</si>
  <si>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</si>
  <si>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</si>
  <si>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</si>
  <si>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</si>
  <si>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</si>
  <si>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</si>
  <si>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</si>
  <si>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</si>
  <si>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</si>
  <si>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</si>
  <si>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</si>
  <si>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</si>
  <si>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</si>
  <si>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</si>
  <si>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</si>
  <si>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</si>
  <si>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</si>
  <si>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</si>
  <si>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</si>
  <si>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</si>
  <si>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</si>
  <si>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</si>
  <si>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</si>
  <si>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</si>
  <si>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</si>
  <si>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</si>
  <si>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</si>
  <si>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</si>
  <si>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</si>
  <si>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</si>
  <si>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</si>
  <si>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</si>
  <si>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</si>
  <si>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</si>
  <si>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</si>
  <si>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</si>
  <si>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</si>
  <si>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</si>
  <si>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</si>
  <si>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</si>
  <si>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</si>
  <si>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</si>
  <si>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</si>
  <si>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</si>
  <si>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</si>
  <si>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</si>
  <si>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</si>
  <si>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</si>
  <si>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</si>
  <si>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</si>
  <si>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</si>
  <si>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</si>
  <si>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</si>
  <si>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</si>
  <si>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</si>
  <si>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</si>
  <si>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</si>
  <si>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</si>
  <si>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</si>
  <si>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</si>
  <si>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</si>
  <si>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</si>
  <si>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</si>
  <si>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</si>
  <si>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</si>
  <si>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</si>
  <si>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</si>
  <si>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</si>
  <si>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</si>
  <si>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</si>
  <si>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</si>
  <si>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</si>
  <si>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</si>
  <si>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</si>
  <si>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</si>
  <si>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</si>
  <si>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</si>
  <si>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</si>
  <si>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</si>
  <si>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</si>
  <si>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</si>
  <si>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</si>
  <si>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</si>
  <si>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</si>
  <si>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</si>
  <si>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</si>
  <si>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</si>
  <si>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</si>
  <si>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</si>
  <si>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</si>
  <si>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</si>
  <si>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</si>
  <si>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</si>
  <si>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</si>
  <si>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</si>
  <si>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</si>
  <si>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</si>
  <si>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</si>
  <si>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</si>
  <si>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</si>
  <si>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</si>
  <si>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</si>
  <si>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</si>
  <si>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</si>
  <si>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</si>
  <si>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</si>
  <si>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</si>
  <si>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</si>
  <si>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</si>
  <si>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</si>
  <si>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</si>
  <si>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</si>
  <si>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</si>
  <si>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</si>
  <si>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</si>
  <si>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</si>
  <si>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</si>
  <si>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</si>
  <si>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</si>
  <si>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</si>
  <si>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</si>
  <si>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</si>
  <si>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</si>
  <si>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</si>
  <si>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</si>
  <si>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</si>
  <si>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</si>
  <si>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</si>
  <si>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</si>
  <si>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</si>
  <si>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</si>
  <si>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</si>
  <si>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</si>
  <si>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</si>
  <si>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</si>
  <si>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</si>
  <si>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</si>
  <si>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</si>
  <si>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</si>
  <si>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</si>
  <si>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</si>
  <si>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</si>
  <si>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</si>
  <si>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</si>
  <si>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</si>
  <si>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</si>
  <si>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</si>
  <si>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</si>
  <si>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</si>
  <si>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</si>
  <si>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</si>
  <si>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</si>
  <si>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</si>
  <si>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</si>
  <si>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</si>
  <si>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</si>
  <si>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</si>
  <si>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</si>
  <si>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</si>
  <si>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</si>
  <si>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</si>
  <si>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</si>
  <si>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</si>
  <si>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</si>
  <si>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</si>
  <si>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</si>
  <si>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</si>
  <si>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</si>
  <si>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</si>
  <si>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</si>
  <si>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</si>
  <si>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</si>
  <si>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</si>
  <si>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</si>
  <si>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</si>
  <si>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</si>
  <si>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</si>
  <si>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</si>
  <si>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</si>
  <si>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</si>
  <si>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</si>
  <si>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</si>
  <si>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</si>
  <si>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</si>
  <si>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</si>
  <si>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</si>
  <si>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</si>
  <si>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</si>
  <si>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</si>
  <si>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</si>
  <si>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</si>
  <si>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</si>
  <si>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</si>
  <si>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</si>
  <si>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</si>
  <si>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</si>
  <si>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</si>
  <si>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</si>
  <si>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</si>
  <si>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</si>
  <si>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</si>
  <si>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</si>
  <si>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</si>
  <si>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</si>
  <si>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</si>
  <si>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</si>
  <si>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</si>
  <si>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</si>
  <si>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</si>
  <si>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</si>
  <si>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</si>
  <si>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</si>
  <si>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</si>
  <si>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</si>
  <si>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</si>
  <si>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</si>
  <si>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</si>
  <si>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</si>
  <si>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</si>
  <si>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</si>
  <si>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</si>
  <si>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</si>
  <si>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</si>
  <si>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</si>
  <si>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</si>
  <si>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</si>
  <si>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</si>
  <si>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</si>
  <si>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</si>
  <si>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</si>
  <si>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</si>
  <si>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</si>
  <si>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</si>
  <si>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</si>
  <si>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</si>
  <si>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</si>
  <si>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</si>
  <si>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</si>
  <si>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</si>
  <si>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</si>
  <si>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</si>
  <si>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</si>
  <si>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</si>
  <si>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</si>
  <si>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</si>
  <si>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</si>
  <si>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</si>
  <si>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</si>
  <si>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</si>
  <si>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</si>
  <si>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</si>
  <si>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</si>
  <si>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</si>
  <si>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</si>
  <si>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</si>
  <si>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</si>
  <si>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</si>
  <si>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</si>
  <si>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</si>
  <si>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</si>
  <si>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</si>
  <si>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</si>
  <si>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</si>
  <si>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</si>
  <si>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</si>
  <si>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</si>
  <si>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</si>
  <si>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</si>
  <si>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</si>
  <si>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</si>
  <si>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</si>
  <si>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</si>
  <si>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</si>
  <si>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</si>
  <si>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</si>
  <si>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</si>
  <si>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</si>
  <si>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</si>
  <si>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</si>
  <si>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</si>
  <si>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</si>
  <si>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</si>
  <si>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</si>
  <si>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</si>
  <si>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</si>
  <si>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</si>
  <si>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</si>
  <si>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</si>
  <si>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</si>
  <si>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</si>
  <si>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</si>
  <si>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</si>
  <si>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</si>
  <si>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</si>
  <si>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</si>
  <si>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</si>
  <si>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</si>
  <si>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</si>
  <si>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</si>
  <si>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</si>
  <si>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</si>
  <si>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</si>
  <si>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</si>
  <si>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</si>
  <si>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</si>
  <si>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</si>
  <si>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</si>
  <si>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</si>
  <si>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</si>
  <si>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</si>
  <si>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</si>
  <si>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</si>
  <si>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</si>
  <si>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</si>
  <si>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</si>
  <si>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</si>
  <si>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</si>
  <si>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</si>
  <si>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</si>
  <si>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</si>
  <si>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</si>
  <si>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</si>
  <si>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</si>
  <si>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</si>
  <si>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</si>
  <si>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</si>
  <si>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</si>
  <si>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</si>
  <si>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</si>
  <si>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</si>
  <si>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</si>
  <si>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</si>
  <si>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</si>
  <si>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</si>
  <si>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</si>
  <si>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</si>
  <si>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</si>
  <si>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</si>
  <si>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</si>
  <si>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</si>
  <si>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</si>
  <si>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</si>
  <si>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</si>
  <si>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</si>
  <si>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</si>
  <si>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</si>
  <si>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</si>
  <si>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</si>
  <si>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</si>
  <si>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</si>
  <si>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</si>
  <si>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</si>
  <si>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</si>
  <si>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</si>
  <si>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</si>
  <si>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</si>
  <si>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</si>
  <si>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</si>
  <si>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</si>
  <si>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</si>
  <si>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</si>
  <si>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</si>
  <si>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</si>
  <si>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</si>
  <si>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</si>
  <si>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</si>
  <si>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</si>
  <si>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</si>
  <si>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</si>
  <si>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</si>
  <si>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</si>
  <si>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</si>
  <si>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</si>
  <si>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</si>
  <si>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</si>
  <si>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</si>
  <si>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</si>
  <si>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</si>
  <si>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</si>
  <si>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</si>
  <si>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</si>
  <si>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</si>
  <si>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</si>
  <si>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</si>
  <si>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</si>
  <si>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</si>
  <si>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</si>
  <si>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</si>
  <si>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</si>
  <si>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</si>
  <si>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</si>
  <si>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</si>
  <si>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</si>
  <si>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</si>
  <si>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</si>
  <si>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</si>
  <si>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</si>
  <si>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</si>
  <si>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</si>
  <si>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</si>
  <si>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</si>
  <si>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</si>
  <si>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</si>
  <si>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</si>
  <si>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</si>
  <si>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</si>
  <si>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</si>
  <si>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</si>
  <si>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</si>
  <si>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</si>
  <si>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</si>
  <si>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</si>
  <si>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</si>
  <si>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</si>
  <si>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</si>
  <si>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</si>
  <si>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</si>
  <si>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</si>
  <si>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</si>
  <si>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</si>
  <si>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</si>
  <si>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</si>
  <si>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</si>
  <si>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</si>
  <si>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</si>
  <si>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</si>
  <si>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</si>
  <si>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</si>
  <si>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</si>
  <si>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</si>
  <si>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</si>
  <si>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</si>
  <si>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</si>
  <si>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</si>
  <si>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</si>
  <si>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</si>
  <si>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</si>
  <si>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</si>
  <si>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</si>
  <si>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</si>
  <si>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</si>
  <si>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</si>
  <si>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</si>
  <si>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</si>
  <si>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</si>
  <si>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</si>
  <si>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</si>
  <si>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</si>
  <si>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</si>
  <si>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</si>
  <si>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</si>
  <si>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</si>
  <si>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</si>
  <si>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</si>
  <si>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</si>
  <si>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</si>
  <si>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</si>
  <si>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</si>
  <si>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</si>
  <si>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</si>
  <si>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</si>
  <si>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</si>
  <si>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</si>
  <si>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</si>
  <si>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</si>
  <si>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</si>
  <si>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</si>
  <si>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</si>
  <si>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</si>
  <si>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</si>
  <si>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</si>
  <si>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</si>
  <si>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</si>
  <si>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</si>
  <si>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</si>
  <si>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</si>
  <si>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</si>
  <si>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</si>
  <si>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</si>
  <si>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</si>
  <si>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</si>
  <si>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</si>
  <si>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</si>
  <si>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</si>
  <si>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</si>
  <si>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</si>
  <si>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</si>
  <si>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</si>
  <si>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</si>
  <si>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</si>
  <si>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</si>
  <si>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</si>
  <si>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</si>
  <si>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</si>
  <si>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</si>
  <si>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</si>
  <si>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</si>
  <si>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</si>
  <si>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</si>
  <si>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</si>
  <si>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</si>
  <si>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</si>
  <si>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</si>
  <si>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</si>
  <si>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</si>
  <si>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</si>
  <si>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</si>
  <si>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</si>
  <si>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</si>
  <si>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</si>
  <si>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</si>
  <si>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</si>
  <si>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</si>
  <si>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</si>
  <si>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</si>
  <si>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</si>
  <si>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</si>
  <si>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</si>
  <si>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</si>
  <si>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</si>
  <si>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</si>
  <si>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</si>
  <si>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</si>
  <si>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</si>
  <si>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</si>
  <si>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</si>
  <si>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</si>
  <si>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</si>
  <si>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</si>
  <si>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</si>
  <si>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</si>
  <si>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</si>
  <si>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</si>
  <si>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</si>
  <si>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</si>
  <si>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</si>
  <si>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</si>
  <si>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</si>
  <si>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</si>
  <si>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</si>
  <si>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</si>
  <si>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</si>
  <si>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</si>
  <si>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</si>
  <si>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</si>
  <si>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</si>
  <si>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</si>
  <si>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</si>
  <si>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</si>
  <si>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</si>
  <si>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</si>
  <si>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</si>
  <si>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</si>
  <si>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</si>
  <si>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</si>
  <si>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</si>
  <si>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</si>
  <si>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</si>
  <si>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</si>
  <si>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</si>
  <si>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</si>
  <si>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</si>
  <si>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</si>
  <si>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</si>
  <si>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</si>
  <si>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</si>
  <si>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</si>
  <si>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</si>
  <si>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</si>
  <si>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</si>
  <si>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</si>
  <si>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</si>
  <si>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</si>
  <si>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</si>
  <si>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</si>
  <si>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</si>
  <si>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</si>
  <si>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</si>
  <si>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</si>
  <si>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</si>
  <si>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</si>
  <si>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</si>
  <si>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</si>
  <si>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</si>
  <si>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</si>
  <si>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</si>
  <si>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</si>
  <si>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</si>
  <si>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</si>
  <si>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</si>
  <si>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</si>
  <si>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</si>
  <si>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</si>
  <si>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</si>
  <si>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</si>
  <si>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</si>
  <si>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</si>
  <si>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</si>
  <si>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</si>
  <si>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</si>
  <si>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</si>
  <si>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</si>
  <si>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</si>
  <si>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</si>
  <si>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</si>
  <si>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</si>
  <si>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</si>
  <si>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</si>
  <si>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</si>
  <si>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</si>
  <si>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</si>
  <si>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</si>
  <si>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</si>
  <si>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</si>
  <si>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</si>
  <si>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</si>
  <si>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</si>
  <si>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</si>
  <si>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</si>
  <si>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</si>
  <si>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</si>
  <si>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</si>
  <si>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</si>
  <si>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</si>
  <si>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</si>
  <si>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</si>
  <si>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</si>
  <si>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</si>
  <si>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</si>
  <si>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</si>
  <si>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</si>
  <si>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</si>
  <si>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</si>
  <si>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</si>
  <si>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</si>
  <si>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</si>
  <si>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</si>
  <si>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</si>
  <si>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</si>
  <si>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</si>
  <si>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</si>
  <si>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</si>
  <si>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</si>
  <si>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</si>
  <si>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</si>
  <si>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</si>
  <si>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</si>
  <si>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</si>
  <si>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</si>
  <si>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</si>
  <si>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</si>
  <si>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</si>
  <si>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</si>
  <si>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</si>
  <si>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</si>
  <si>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</si>
  <si>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</si>
  <si>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</si>
  <si>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</si>
  <si>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</si>
  <si>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</si>
  <si>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</si>
  <si>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</si>
  <si>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</si>
  <si>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</si>
  <si>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</si>
  <si>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</si>
  <si>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</si>
  <si>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</si>
  <si>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</si>
  <si>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</si>
  <si>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</si>
  <si>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</si>
  <si>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</si>
  <si>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</si>
  <si>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</si>
  <si>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</si>
  <si>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</si>
  <si>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</si>
  <si>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</si>
  <si>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</si>
  <si>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</si>
  <si>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</si>
  <si>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</si>
  <si>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</si>
  <si>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</si>
  <si>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</si>
  <si>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</si>
  <si>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</si>
  <si>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</si>
  <si>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</si>
  <si>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</si>
  <si>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</si>
  <si>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</si>
  <si>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</si>
  <si>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</si>
  <si>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</si>
  <si>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</si>
  <si>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</si>
  <si>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</si>
  <si>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</si>
  <si>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</si>
  <si>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</si>
  <si>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</si>
  <si>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</si>
  <si>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</si>
  <si>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</si>
  <si>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</si>
  <si>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</si>
  <si>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</si>
  <si>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</si>
  <si>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</si>
  <si>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</si>
  <si>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</si>
  <si>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</si>
  <si>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</si>
  <si>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</si>
  <si>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</si>
  <si>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</si>
  <si>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</si>
  <si>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</si>
  <si>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</si>
  <si>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</si>
  <si>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</si>
  <si>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</si>
  <si>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</si>
  <si>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</si>
  <si>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</si>
  <si>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</si>
  <si>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</si>
  <si>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</si>
  <si>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</si>
  <si>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</si>
  <si>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</si>
  <si>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</si>
  <si>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</si>
  <si>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</si>
  <si>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</si>
  <si>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</si>
  <si>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</si>
  <si>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</si>
  <si>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</si>
  <si>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</si>
  <si>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</si>
  <si>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</si>
  <si>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</si>
  <si>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</si>
  <si>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</si>
  <si>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</si>
  <si>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</si>
  <si>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</si>
  <si>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</si>
  <si>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</si>
  <si>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</si>
  <si>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</si>
  <si>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</si>
  <si>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</si>
  <si>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</si>
  <si>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</si>
  <si>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</si>
  <si>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</si>
  <si>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</si>
  <si>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</si>
  <si>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</si>
  <si>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</si>
  <si>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</si>
  <si>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</si>
  <si>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</si>
  <si>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</si>
  <si>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</si>
  <si>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</si>
  <si>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</si>
  <si>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</si>
  <si>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</si>
  <si>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</si>
  <si>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</si>
  <si>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</si>
  <si>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</si>
  <si>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</si>
  <si>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</si>
  <si>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</si>
  <si>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</si>
  <si>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</si>
  <si>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</si>
  <si>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</si>
  <si>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</si>
  <si>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</si>
  <si>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</si>
  <si>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</si>
  <si>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</si>
  <si>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</si>
  <si>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</si>
  <si>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</si>
  <si>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</si>
  <si>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</si>
  <si>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</si>
  <si>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</si>
  <si>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</si>
  <si>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</si>
  <si>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</si>
  <si>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</si>
  <si>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</si>
  <si>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</si>
  <si>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</si>
  <si>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</si>
  <si>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</si>
  <si>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</si>
  <si>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</si>
  <si>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</si>
  <si>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</si>
  <si>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</si>
  <si>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</si>
  <si>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</si>
  <si>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</si>
  <si>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</si>
  <si>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</si>
  <si>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</si>
  <si>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</si>
  <si>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</si>
  <si>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</si>
  <si>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</si>
  <si>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</si>
  <si>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</si>
  <si>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</si>
  <si>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</si>
  <si>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</si>
  <si>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</si>
  <si>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</si>
  <si>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</si>
  <si>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</si>
  <si>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</si>
  <si>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</si>
  <si>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</si>
  <si>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</si>
  <si>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</si>
  <si>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</si>
  <si>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</si>
  <si>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</si>
  <si>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</si>
  <si>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</si>
  <si>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</si>
  <si>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</si>
  <si>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</si>
  <si>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</si>
  <si>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</si>
  <si>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</si>
  <si>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</si>
  <si>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</si>
  <si>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</si>
  <si>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</si>
  <si>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</si>
  <si>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</si>
  <si>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</si>
  <si>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</si>
  <si>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</si>
  <si>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</si>
  <si>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</si>
  <si>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</si>
  <si>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</si>
  <si>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</si>
  <si>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</si>
  <si>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</si>
  <si>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</si>
  <si>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</si>
  <si>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</si>
  <si>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</si>
  <si>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</si>
  <si>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</si>
  <si>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</si>
  <si>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</si>
  <si>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</si>
  <si>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</si>
  <si>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</si>
  <si>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</si>
  <si>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</si>
  <si>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</si>
  <si>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</si>
  <si>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</si>
  <si>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</si>
  <si>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</si>
  <si>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</si>
  <si>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</si>
  <si>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</si>
  <si>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</si>
  <si>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</si>
  <si>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</si>
  <si>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</si>
  <si>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</si>
  <si>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</si>
  <si>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</si>
  <si>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</si>
  <si>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</si>
  <si>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</si>
  <si>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</si>
  <si>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</si>
  <si>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</si>
  <si>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</si>
  <si>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</si>
  <si>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</si>
  <si>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</si>
  <si>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</si>
  <si>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</si>
  <si>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</si>
  <si>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</si>
  <si>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</si>
  <si>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</si>
  <si>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</si>
  <si>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</si>
  <si>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</si>
  <si>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</si>
  <si>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</si>
  <si>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</si>
  <si>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</si>
  <si>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</si>
  <si>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</si>
  <si>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</si>
  <si>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</si>
  <si>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</si>
  <si>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</si>
  <si>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</si>
  <si>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</si>
  <si>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</si>
  <si>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</si>
  <si>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</si>
  <si>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</si>
  <si>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</si>
  <si>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</si>
  <si>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</si>
  <si>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</si>
  <si>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</si>
  <si>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</si>
  <si>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</si>
  <si>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</si>
  <si>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</si>
  <si>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</si>
  <si>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</si>
  <si>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</si>
  <si>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</si>
  <si>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</si>
  <si>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</si>
  <si>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</si>
  <si>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</si>
  <si>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</si>
  <si>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</si>
  <si>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</si>
  <si>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</si>
  <si>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</si>
  <si>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</si>
  <si>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</si>
  <si>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</si>
  <si>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</si>
  <si>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</si>
  <si>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</si>
  <si>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</si>
  <si>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</si>
  <si>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</si>
  <si>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</si>
  <si>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</si>
  <si>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</si>
  <si>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</si>
  <si>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</si>
  <si>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</si>
  <si>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</si>
  <si>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</si>
  <si>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</si>
  <si>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</si>
  <si>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</si>
  <si>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</si>
  <si>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</si>
  <si>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</si>
  <si>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</si>
  <si>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</si>
  <si>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</si>
  <si>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</si>
  <si>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</si>
  <si>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</si>
  <si>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</si>
  <si>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</si>
  <si>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</si>
  <si>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</si>
  <si>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</si>
  <si>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</si>
  <si>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</si>
  <si>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</si>
  <si>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</si>
  <si>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</si>
  <si>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</si>
  <si>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</si>
  <si>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</si>
  <si>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</si>
  <si>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</si>
  <si>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</si>
  <si>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</si>
  <si>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</si>
  <si>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</si>
  <si>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</si>
  <si>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</si>
  <si>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</si>
  <si>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</si>
  <si>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</si>
  <si>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</si>
  <si>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</si>
  <si>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</si>
  <si>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</si>
  <si>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</si>
  <si>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</si>
  <si>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</si>
  <si>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</si>
  <si>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</si>
  <si>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</si>
  <si>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</si>
  <si>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</si>
  <si>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</si>
  <si>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</si>
  <si>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</si>
  <si>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</si>
  <si>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</si>
  <si>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</si>
  <si>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</si>
  <si>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</si>
  <si>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</si>
  <si>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</si>
  <si>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</si>
  <si>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</si>
  <si>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</si>
  <si>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</si>
  <si>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</si>
  <si>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</si>
  <si>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</si>
  <si>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</si>
  <si>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</si>
  <si>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</si>
  <si>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</si>
  <si>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</si>
  <si>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</si>
  <si>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</si>
  <si>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</si>
  <si>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</si>
  <si>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</si>
  <si>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</si>
  <si>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</si>
  <si>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</si>
  <si>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</si>
  <si>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</si>
  <si>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</si>
  <si>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</si>
  <si>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</si>
  <si>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</si>
  <si>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</si>
  <si>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</si>
  <si>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</si>
  <si>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</si>
  <si>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</si>
  <si>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</si>
  <si>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</si>
  <si>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</si>
  <si>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</si>
  <si>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</si>
  <si>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</si>
  <si>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</si>
  <si>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</si>
  <si>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</si>
  <si>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</si>
  <si>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</si>
  <si>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</si>
  <si>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</si>
  <si>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</si>
  <si>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</si>
  <si>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</si>
  <si>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</si>
  <si>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</si>
  <si>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</si>
  <si>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</si>
  <si>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</si>
  <si>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</si>
  <si>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</si>
  <si>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</si>
  <si>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</si>
  <si>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</si>
  <si>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</si>
  <si>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</si>
  <si>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</si>
  <si>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</si>
  <si>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</si>
  <si>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</si>
  <si>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</si>
  <si>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</si>
  <si>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</si>
  <si>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</si>
  <si>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</si>
  <si>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</si>
  <si>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</si>
  <si>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</si>
  <si>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</si>
  <si>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</si>
  <si>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</si>
  <si>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</si>
  <si>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</si>
  <si>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</si>
  <si>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</si>
  <si>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</si>
  <si>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</si>
  <si>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</si>
  <si>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</si>
  <si>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</si>
  <si>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</si>
  <si>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</si>
  <si>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</si>
  <si>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</si>
  <si>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</si>
  <si>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</si>
  <si>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</si>
  <si>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</si>
  <si>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</si>
  <si>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</si>
  <si>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</si>
  <si>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</si>
  <si>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</si>
  <si>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</si>
  <si>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</si>
  <si>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</si>
  <si>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</si>
  <si>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</si>
  <si>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</si>
  <si>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</si>
  <si>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</si>
  <si>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</si>
  <si>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</si>
  <si>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</si>
  <si>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</si>
  <si>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</si>
  <si>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</si>
  <si>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</si>
  <si>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</si>
  <si>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</si>
  <si>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</si>
  <si>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</si>
  <si>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</si>
  <si>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</si>
  <si>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</si>
  <si>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</si>
  <si>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</si>
  <si>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</si>
  <si>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</si>
  <si>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</si>
  <si>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</si>
  <si>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</si>
  <si>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</si>
  <si>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</si>
  <si>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</si>
  <si>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</si>
  <si>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</si>
  <si>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</si>
  <si>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</si>
  <si>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</si>
  <si>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</si>
  <si>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</si>
  <si>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</si>
  <si>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</si>
  <si>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</si>
  <si>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</si>
  <si>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</si>
  <si>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</si>
  <si>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</si>
  <si>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</si>
  <si>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</si>
  <si>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</si>
  <si>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</si>
  <si>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</si>
  <si>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</si>
  <si>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</si>
  <si>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</si>
  <si>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</si>
  <si>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</si>
  <si>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</si>
  <si>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</si>
  <si>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</si>
  <si>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</si>
  <si>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</si>
  <si>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</si>
  <si>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</si>
  <si>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</si>
  <si>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</si>
  <si>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</si>
  <si>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</si>
  <si>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</si>
  <si>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</si>
  <si>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</si>
  <si>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</si>
  <si>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</si>
  <si>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</si>
  <si>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</si>
  <si>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</si>
  <si>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</si>
  <si>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</si>
  <si>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</si>
  <si>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</si>
  <si>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</si>
  <si>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</si>
  <si>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</si>
  <si>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</si>
  <si>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</si>
  <si>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</si>
  <si>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</si>
  <si>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</si>
  <si>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</si>
  <si>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</si>
  <si>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</si>
  <si>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</si>
  <si>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</si>
  <si>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</si>
  <si>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</si>
  <si>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</si>
  <si>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</si>
  <si>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</si>
  <si>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</si>
  <si>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</si>
  <si>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</si>
  <si>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</si>
  <si>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</si>
  <si>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</si>
  <si>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</si>
  <si>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</si>
  <si>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</si>
  <si>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</si>
  <si>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</si>
  <si>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</si>
  <si>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</si>
  <si>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</si>
  <si>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</si>
  <si>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</si>
  <si>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</si>
  <si>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</si>
  <si>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</si>
  <si>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</si>
  <si>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</si>
  <si>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</si>
  <si>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</si>
  <si>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</si>
  <si>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</si>
  <si>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</si>
  <si>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</si>
  <si>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</si>
  <si>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</si>
  <si>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</si>
  <si>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</si>
  <si>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</si>
  <si>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</si>
  <si>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</si>
  <si>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</si>
  <si>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</si>
  <si>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</si>
  <si>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</si>
  <si>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</si>
  <si>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</si>
  <si>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</si>
  <si>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</si>
  <si>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</si>
  <si>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</si>
  <si>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</si>
  <si>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</si>
  <si>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</si>
  <si>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</si>
  <si>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</si>
  <si>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</si>
  <si>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</si>
  <si>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</si>
  <si>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</si>
  <si>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</si>
  <si>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</si>
  <si>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</si>
  <si>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</si>
  <si>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</si>
  <si>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</si>
  <si>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</si>
  <si>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</si>
  <si>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</si>
  <si>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</si>
  <si>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</si>
  <si>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</si>
  <si>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</si>
  <si>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</si>
  <si>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</si>
  <si>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</si>
  <si>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</si>
  <si>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</si>
  <si>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</si>
  <si>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</si>
  <si>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</si>
  <si>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</si>
  <si>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</si>
  <si>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</si>
  <si>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</si>
  <si>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</si>
  <si>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</si>
  <si>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</si>
  <si>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</si>
  <si>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</si>
  <si>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</si>
  <si>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</si>
  <si>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</si>
  <si>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</si>
  <si>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</si>
  <si>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</si>
  <si>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</si>
  <si>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</si>
  <si>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</si>
  <si>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</si>
  <si>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</si>
  <si>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</si>
  <si>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</si>
  <si>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</si>
  <si>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</si>
  <si>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</si>
  <si>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</si>
  <si>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</si>
  <si>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</si>
  <si>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</si>
  <si>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</si>
  <si>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</si>
  <si>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</si>
  <si>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</si>
  <si>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</si>
  <si>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</si>
  <si>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</si>
  <si>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</si>
  <si>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</si>
  <si>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</si>
  <si>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</si>
  <si>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</si>
  <si>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</si>
  <si>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</si>
  <si>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</si>
  <si>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</si>
  <si>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</si>
  <si>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</si>
  <si>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</si>
  <si>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</si>
  <si>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</si>
  <si>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</si>
  <si>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</si>
  <si>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</si>
  <si>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</si>
  <si>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</si>
  <si>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</si>
  <si>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</si>
  <si>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</si>
  <si>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</si>
  <si>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</si>
  <si>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</si>
  <si>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</si>
  <si>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</si>
  <si>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</si>
  <si>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</si>
  <si>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</si>
  <si>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</si>
  <si>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</si>
  <si>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</si>
  <si>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</si>
  <si>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</si>
  <si>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</si>
  <si>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</si>
  <si>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</si>
  <si>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</si>
  <si>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</si>
  <si>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</si>
  <si>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</si>
  <si>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</si>
  <si>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</si>
  <si>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</si>
  <si>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</si>
  <si>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</si>
  <si>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</si>
  <si>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</si>
  <si>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</si>
  <si>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</si>
  <si>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</si>
  <si>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</si>
  <si>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</si>
  <si>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</si>
  <si>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</si>
  <si>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</si>
  <si>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</si>
  <si>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</si>
  <si>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</si>
  <si>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</si>
  <si>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</si>
  <si>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</si>
  <si>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</si>
  <si>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</si>
  <si>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</si>
  <si>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</si>
  <si>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</si>
  <si>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</si>
  <si>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</si>
  <si>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</si>
  <si>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</si>
  <si>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</si>
  <si>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</si>
  <si>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</si>
  <si>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</si>
  <si>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</si>
  <si>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</si>
  <si>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</si>
  <si>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</si>
  <si>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</si>
  <si>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</si>
  <si>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</si>
  <si>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</si>
  <si>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</si>
  <si>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</si>
  <si>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</si>
  <si>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</si>
  <si>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</si>
  <si>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</si>
  <si>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</si>
  <si>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</si>
  <si>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</si>
  <si>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</si>
  <si>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</si>
  <si>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</si>
  <si>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</si>
  <si>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</si>
  <si>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</si>
  <si>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</si>
  <si>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</si>
  <si>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</si>
  <si>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</si>
  <si>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</si>
  <si>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</si>
  <si>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</si>
  <si>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</si>
  <si>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</si>
  <si>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</si>
  <si>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</si>
  <si>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</si>
  <si>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</si>
  <si>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</si>
  <si>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</si>
  <si>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</si>
  <si>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</si>
  <si>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</si>
  <si>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</si>
  <si>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</si>
  <si>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</si>
  <si>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</si>
  <si>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</si>
  <si>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</si>
  <si>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</si>
  <si>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</si>
  <si>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</si>
  <si>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</si>
  <si>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</si>
  <si>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</si>
  <si>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</si>
  <si>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</si>
  <si>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</si>
  <si>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</si>
  <si>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</si>
  <si>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</si>
  <si>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</si>
  <si>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</si>
  <si>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</si>
  <si>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</si>
  <si>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</si>
  <si>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</si>
  <si>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</si>
  <si>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</si>
  <si>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</si>
  <si>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</si>
  <si>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</si>
  <si>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</si>
  <si>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</si>
  <si>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</si>
  <si>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</si>
  <si>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</si>
  <si>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</si>
  <si>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</si>
  <si>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</si>
  <si>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</si>
  <si>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</si>
  <si>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</si>
  <si>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</si>
  <si>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</si>
  <si>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</si>
  <si>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</si>
  <si>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</si>
  <si>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</si>
  <si>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</si>
  <si>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</si>
  <si>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</si>
  <si>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</si>
  <si>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</si>
  <si>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</si>
  <si>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</si>
  <si>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</si>
  <si>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</si>
  <si>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</si>
  <si>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</si>
  <si>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</si>
  <si>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</si>
  <si>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</si>
  <si>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</si>
  <si>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</si>
  <si>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</si>
  <si>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</si>
  <si>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</si>
  <si>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</si>
  <si>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</si>
  <si>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</si>
  <si>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</si>
  <si>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</si>
  <si>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</si>
  <si>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</si>
  <si>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</si>
  <si>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</si>
  <si>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</si>
  <si>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</si>
  <si>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</si>
  <si>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</si>
  <si>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</si>
  <si>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</si>
  <si>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</si>
  <si>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</si>
  <si>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</si>
  <si>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</si>
  <si>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</si>
  <si>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</si>
  <si>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</si>
  <si>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</si>
  <si>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</si>
  <si>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</si>
  <si>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</si>
  <si>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</si>
  <si>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</si>
  <si>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</si>
  <si>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</si>
  <si>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</si>
  <si>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</si>
  <si>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</si>
  <si>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</si>
  <si>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</si>
  <si>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</si>
  <si>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</si>
  <si>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</si>
  <si>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</si>
  <si>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</si>
  <si>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</si>
  <si>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</si>
  <si>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</si>
  <si>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</si>
  <si>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</si>
  <si>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</si>
  <si>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</si>
  <si>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</si>
  <si>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</si>
  <si>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</si>
  <si>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</si>
  <si>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</si>
  <si>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</si>
  <si>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</si>
  <si>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</si>
  <si>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</si>
  <si>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</si>
  <si>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</si>
  <si>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</si>
  <si>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</si>
  <si>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</si>
  <si>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</si>
  <si>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</si>
  <si>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</si>
  <si>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</si>
  <si>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</si>
  <si>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</si>
  <si>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</si>
  <si>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</si>
  <si>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</si>
  <si>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</si>
  <si>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</si>
  <si>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</si>
  <si>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</si>
  <si>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</si>
  <si>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</si>
  <si>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</si>
  <si>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</si>
  <si>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</si>
  <si>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</si>
  <si>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</si>
  <si>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</si>
  <si>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</si>
  <si>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</si>
  <si>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</si>
  <si>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</si>
  <si>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</si>
  <si>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</si>
  <si>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</si>
  <si>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</si>
  <si>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</si>
  <si>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</si>
  <si>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</si>
  <si>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</si>
  <si>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</si>
  <si>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</si>
  <si>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</si>
  <si>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</si>
  <si>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</si>
  <si>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</si>
  <si>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</si>
  <si>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</si>
  <si>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</si>
  <si>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</si>
  <si>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</si>
  <si>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</si>
  <si>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</si>
  <si>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</si>
  <si>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</si>
  <si>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</si>
  <si>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</si>
  <si>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</si>
  <si>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</si>
  <si>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</si>
  <si>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</si>
  <si>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</si>
  <si>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</si>
  <si>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</si>
  <si>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</si>
  <si>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</si>
  <si>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</si>
  <si>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</si>
  <si>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</si>
  <si>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</si>
  <si>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</si>
  <si>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</si>
  <si>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</si>
  <si>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</si>
  <si>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</si>
  <si>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</si>
  <si>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</si>
  <si>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</si>
  <si>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</si>
  <si>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</si>
  <si>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</si>
  <si>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</si>
  <si>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</si>
  <si>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</si>
  <si>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</si>
  <si>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</si>
  <si>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</si>
  <si>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</si>
  <si>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</si>
  <si>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</si>
  <si>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</si>
  <si>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</si>
  <si>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</si>
  <si>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</si>
  <si>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</si>
  <si>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</si>
  <si>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</si>
  <si>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</si>
  <si>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</si>
  <si>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</si>
  <si>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</si>
  <si>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</si>
  <si>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</si>
  <si>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</si>
  <si>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</si>
  <si>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</si>
  <si>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</si>
  <si>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</si>
  <si>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</si>
  <si>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</si>
  <si>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</si>
  <si>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</si>
  <si>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</si>
  <si>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</si>
  <si>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</si>
  <si>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</si>
  <si>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</si>
  <si>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</si>
  <si>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</si>
  <si>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</si>
  <si>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</si>
  <si>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</si>
  <si>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</si>
  <si>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</si>
  <si>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</si>
  <si>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</si>
  <si>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</si>
  <si>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</si>
  <si>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</si>
  <si>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</si>
  <si>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</si>
  <si>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</si>
  <si>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</si>
  <si>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</si>
  <si>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</si>
  <si>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</si>
  <si>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</si>
  <si>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</si>
  <si>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</si>
  <si>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</si>
  <si>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</si>
  <si>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</si>
  <si>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</si>
  <si>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</si>
  <si>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</si>
  <si>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</si>
  <si>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</si>
  <si>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</si>
  <si>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</si>
  <si>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</si>
  <si>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</si>
  <si>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</si>
  <si>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</si>
  <si>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</si>
  <si>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</si>
  <si>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</si>
  <si>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</si>
  <si>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</si>
  <si>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</si>
  <si>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</si>
  <si>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</si>
  <si>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</si>
  <si>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</si>
  <si>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</si>
  <si>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</si>
  <si>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</si>
  <si>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</si>
  <si>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</si>
  <si>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</si>
  <si>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</si>
  <si>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</si>
  <si>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</si>
  <si>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</si>
  <si>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</si>
  <si>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</si>
  <si>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</si>
  <si>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</si>
  <si>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</si>
  <si>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</si>
  <si>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</si>
  <si>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</si>
  <si>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</si>
  <si>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</si>
  <si>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</si>
  <si>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</si>
  <si>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</si>
  <si>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</si>
  <si>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</si>
  <si>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</si>
  <si>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</si>
  <si>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</si>
  <si>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</si>
  <si>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</si>
  <si>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</si>
  <si>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</si>
  <si>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</si>
  <si>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</si>
  <si>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</si>
  <si>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</si>
  <si>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</si>
  <si>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</si>
  <si>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</si>
  <si>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</si>
  <si>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</si>
  <si>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</si>
  <si>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</si>
  <si>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</si>
  <si>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</si>
  <si>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</si>
  <si>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</si>
  <si>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</si>
  <si>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</si>
  <si>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</si>
  <si>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</si>
  <si>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</si>
  <si>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</si>
  <si>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</si>
  <si>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</si>
  <si>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</si>
  <si>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</si>
  <si>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</si>
  <si>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</si>
  <si>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</si>
  <si>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</si>
  <si>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</si>
  <si>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</si>
  <si>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</si>
  <si>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</si>
  <si>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</si>
  <si>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</si>
  <si>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</si>
  <si>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</si>
  <si>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</si>
  <si>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</si>
  <si>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</si>
  <si>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</si>
  <si>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</si>
  <si>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</si>
  <si>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</si>
  <si>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</si>
  <si>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</si>
  <si>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</si>
  <si>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</si>
  <si>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</si>
  <si>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</si>
  <si>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</si>
  <si>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</si>
  <si>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</si>
  <si>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</si>
  <si>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</si>
  <si>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</si>
  <si>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</si>
  <si>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</si>
  <si>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</si>
  <si>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</si>
  <si>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</si>
  <si>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</si>
  <si>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</si>
  <si>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</si>
  <si>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</si>
  <si>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</si>
  <si>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</si>
  <si>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</si>
  <si>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</si>
  <si>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</si>
  <si>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</si>
  <si>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</si>
  <si>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</si>
  <si>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</si>
  <si>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</si>
  <si>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</si>
  <si>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</si>
  <si>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</si>
  <si>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</si>
  <si>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</si>
  <si>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</si>
  <si>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</si>
  <si>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</si>
  <si>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</si>
  <si>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</si>
  <si>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</si>
  <si>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</si>
  <si>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</si>
  <si>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</si>
  <si>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</si>
  <si>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</si>
  <si>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</si>
  <si>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</si>
  <si>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</si>
  <si>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</si>
  <si>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</si>
  <si>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</si>
  <si>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</si>
  <si>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</si>
  <si>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</si>
  <si>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</si>
  <si>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</si>
  <si>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</si>
  <si>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</si>
  <si>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</si>
  <si>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</si>
  <si>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</si>
  <si>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</si>
  <si>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</si>
  <si>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</si>
  <si>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</si>
  <si>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</si>
  <si>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</si>
  <si>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</si>
  <si>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</si>
  <si>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</si>
  <si>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</si>
  <si>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</si>
  <si>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</si>
  <si>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</si>
  <si>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</si>
  <si>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</si>
  <si>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</si>
  <si>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</si>
  <si>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</si>
  <si>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</si>
  <si>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</si>
  <si>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</si>
  <si>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</si>
  <si>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</si>
  <si>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</si>
  <si>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</si>
  <si>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</si>
  <si>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</si>
  <si>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</si>
  <si>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</si>
  <si>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</si>
  <si>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</si>
  <si>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</si>
  <si>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</si>
  <si>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</si>
  <si>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</si>
  <si>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</si>
  <si>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</si>
  <si>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</si>
  <si>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</si>
  <si>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</si>
  <si>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</si>
  <si>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</si>
  <si>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</si>
  <si>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</si>
  <si>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</si>
  <si>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</si>
  <si>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</si>
  <si>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</si>
  <si>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</si>
  <si>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</si>
  <si>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</si>
  <si>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</si>
  <si>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</si>
  <si>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</si>
  <si>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</si>
  <si>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</si>
  <si>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</si>
  <si>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</si>
  <si>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</si>
  <si>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</si>
  <si>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</si>
  <si>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</si>
  <si>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</si>
  <si>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</si>
  <si>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</si>
  <si>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</si>
  <si>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</si>
  <si>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</si>
  <si>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</si>
  <si>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</si>
  <si>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</si>
  <si>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</si>
  <si>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</si>
  <si>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</si>
  <si>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</si>
  <si>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</si>
  <si>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</si>
  <si>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</si>
  <si>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</si>
  <si>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</si>
  <si>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</si>
  <si>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</si>
  <si>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</si>
  <si>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</si>
  <si>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</si>
  <si>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</si>
  <si>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</si>
  <si>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</si>
  <si>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</si>
  <si>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</si>
  <si>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</si>
  <si>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</si>
  <si>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</si>
  <si>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</si>
  <si>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</si>
  <si>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</si>
  <si>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</si>
  <si>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</si>
  <si>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</si>
  <si>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</si>
  <si>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</si>
  <si>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</si>
  <si>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</si>
  <si>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</si>
  <si>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</si>
  <si>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</si>
  <si>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</si>
  <si>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</si>
  <si>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</si>
  <si>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</si>
  <si>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</si>
  <si>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</si>
  <si>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</si>
  <si>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</si>
  <si>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</si>
  <si>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</si>
  <si>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</si>
  <si>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</si>
  <si>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</si>
  <si>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</si>
  <si>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</si>
  <si>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</si>
  <si>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</si>
  <si>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</si>
  <si>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</si>
  <si>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</si>
  <si>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</si>
  <si>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</si>
  <si>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</si>
  <si>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</si>
  <si>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</si>
  <si>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</si>
  <si>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</si>
  <si>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</si>
  <si>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</si>
  <si>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</si>
  <si>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</si>
  <si>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</si>
  <si>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</si>
  <si>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</si>
  <si>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</si>
  <si>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</si>
  <si>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</si>
  <si>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</si>
  <si>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</si>
  <si>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</si>
  <si>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</si>
  <si>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</si>
  <si>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</si>
  <si>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</si>
  <si>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</si>
  <si>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</si>
  <si>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</si>
  <si>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</si>
  <si>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</si>
  <si>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</si>
  <si>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</si>
  <si>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</si>
  <si>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</si>
  <si>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</si>
  <si>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</si>
  <si>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</si>
  <si>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</si>
  <si>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</si>
  <si>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</si>
  <si>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</si>
  <si>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</si>
  <si>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</si>
  <si>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</si>
  <si>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</si>
  <si>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</si>
  <si>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</si>
  <si>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</si>
  <si>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</si>
  <si>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</si>
  <si>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</si>
  <si>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</si>
  <si>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</si>
  <si>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</si>
  <si>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</si>
  <si>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</si>
  <si>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</si>
  <si>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</si>
  <si>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</si>
  <si>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</si>
  <si>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</si>
  <si>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</si>
  <si>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</si>
  <si>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</si>
  <si>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</si>
  <si>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</si>
  <si>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</si>
  <si>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</si>
  <si>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</si>
  <si>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</si>
  <si>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</si>
  <si>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</si>
  <si>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</si>
  <si>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</si>
  <si>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</si>
  <si>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</si>
  <si>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</si>
  <si>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</si>
  <si>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</si>
  <si>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</si>
  <si>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</si>
  <si>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</si>
  <si>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</si>
  <si>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</si>
  <si>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</si>
  <si>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</si>
  <si>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</si>
  <si>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</si>
  <si>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</si>
  <si>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</si>
  <si>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</si>
  <si>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</si>
  <si>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</si>
  <si>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</si>
  <si>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</si>
  <si>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</si>
  <si>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</si>
  <si>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</si>
  <si>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</si>
  <si>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</si>
  <si>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</si>
  <si>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</si>
  <si>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</si>
  <si>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</si>
  <si>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</si>
  <si>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</si>
  <si>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</si>
  <si>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</si>
  <si>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</si>
  <si>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</si>
  <si>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</si>
  <si>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</si>
  <si>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</si>
  <si>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</si>
  <si>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</si>
  <si>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</si>
  <si>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</si>
  <si>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</si>
  <si>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</si>
  <si>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</si>
  <si>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</si>
  <si>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</si>
  <si>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</si>
  <si>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</si>
  <si>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</si>
  <si>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</si>
  <si>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</si>
  <si>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</si>
  <si>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</si>
  <si>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</si>
  <si>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</si>
  <si>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</si>
  <si>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</si>
  <si>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</si>
  <si>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</si>
  <si>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</si>
  <si>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</si>
  <si>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</si>
  <si>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</si>
  <si>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</si>
  <si>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</si>
  <si>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</si>
  <si>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</si>
  <si>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</si>
  <si>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</si>
  <si>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</si>
  <si>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</si>
  <si>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</si>
  <si>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</si>
  <si>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</si>
  <si>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</si>
  <si>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</si>
  <si>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</si>
  <si>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</si>
  <si>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</si>
  <si>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</si>
  <si>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</si>
  <si>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</si>
  <si>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</si>
  <si>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</si>
  <si>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</si>
  <si>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</si>
  <si>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</si>
  <si>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</si>
  <si>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</si>
  <si>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</si>
  <si>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</si>
  <si>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</si>
  <si>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</si>
  <si>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</si>
  <si>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</si>
  <si>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</si>
  <si>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</si>
  <si>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</si>
  <si>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</si>
  <si>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</si>
  <si>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</si>
  <si>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</si>
  <si>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</si>
  <si>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</si>
  <si>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</si>
  <si>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</si>
  <si>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</si>
  <si>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</si>
  <si>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</si>
  <si>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</si>
  <si>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</si>
  <si>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</si>
  <si>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</si>
  <si>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</si>
  <si>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</si>
  <si>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</si>
  <si>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</si>
  <si>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</si>
  <si>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</si>
  <si>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</si>
  <si>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</si>
  <si>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</si>
  <si>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</si>
  <si>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</si>
  <si>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</si>
  <si>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</si>
  <si>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</si>
  <si>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</si>
  <si>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</si>
  <si>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</si>
  <si>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</si>
  <si>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</si>
  <si>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</si>
  <si>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</si>
  <si>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</si>
  <si>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</si>
  <si>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</si>
  <si>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</si>
  <si>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</si>
  <si>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</si>
  <si>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</si>
  <si>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</si>
  <si>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</si>
  <si>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</si>
  <si>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</si>
  <si>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</si>
  <si>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</si>
  <si>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</si>
  <si>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</si>
  <si>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</si>
  <si>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</si>
  <si>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</si>
  <si>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</si>
  <si>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</si>
  <si>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</si>
  <si>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</si>
  <si>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</si>
  <si>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</si>
  <si>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</si>
  <si>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</si>
  <si>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</si>
  <si>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</si>
  <si>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</si>
  <si>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</si>
  <si>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</si>
  <si>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</si>
  <si>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</si>
  <si>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</si>
  <si>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</si>
  <si>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</si>
  <si>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</si>
  <si>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</si>
  <si>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</si>
  <si>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</si>
  <si>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</si>
  <si>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</si>
  <si>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</si>
  <si>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</si>
  <si>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</si>
  <si>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</si>
  <si>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</si>
  <si>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</si>
  <si>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</si>
  <si>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</si>
  <si>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</si>
  <si>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</si>
  <si>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</si>
  <si>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</si>
  <si>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</si>
  <si>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</si>
  <si>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</si>
  <si>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</si>
  <si>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</si>
  <si>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</si>
  <si>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</si>
  <si>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</si>
  <si>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</si>
  <si>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</si>
  <si>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</si>
  <si>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</si>
  <si>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</si>
  <si>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</si>
  <si>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</si>
  <si>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</si>
  <si>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</si>
  <si>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</si>
  <si>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</si>
  <si>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</si>
  <si>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</si>
  <si>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</si>
  <si>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</si>
  <si>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</si>
  <si>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</si>
  <si>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</si>
  <si>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</si>
  <si>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</si>
  <si>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</si>
  <si>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</si>
  <si>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</si>
  <si>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</si>
  <si>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</si>
  <si>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</si>
  <si>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</si>
  <si>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</si>
  <si>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</si>
  <si>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</si>
  <si>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</si>
  <si>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</si>
  <si>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</si>
  <si>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</si>
  <si>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</si>
  <si>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</si>
  <si>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</si>
  <si>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</si>
  <si>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</si>
  <si>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</si>
  <si>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</si>
  <si>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</si>
  <si>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</si>
  <si>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</si>
  <si>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</si>
  <si>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</si>
  <si>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</si>
  <si>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</si>
  <si>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</si>
  <si>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</si>
  <si>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</si>
  <si>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</si>
  <si>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</si>
  <si>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</si>
  <si>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</si>
  <si>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</si>
  <si>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</si>
  <si>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</si>
  <si>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</si>
  <si>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</si>
  <si>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</si>
  <si>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</si>
  <si>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</si>
  <si>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</si>
  <si>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</si>
  <si>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</si>
  <si>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</si>
  <si>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</si>
  <si>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</si>
  <si>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</si>
  <si>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</si>
  <si>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</si>
  <si>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</si>
  <si>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</si>
  <si>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</si>
  <si>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</si>
  <si>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</si>
  <si>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</si>
  <si>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</si>
  <si>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</si>
  <si>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</si>
  <si>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</si>
  <si>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</si>
  <si>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</si>
  <si>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</si>
  <si>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</si>
  <si>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</si>
  <si>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</si>
  <si>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</si>
  <si>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</si>
  <si>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</si>
  <si>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</si>
  <si>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</si>
  <si>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</si>
  <si>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</si>
  <si>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</si>
  <si>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</si>
  <si>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</si>
  <si>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</si>
  <si>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</si>
  <si>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</si>
  <si>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</si>
  <si>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</si>
  <si>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</si>
  <si>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</si>
  <si>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</si>
  <si>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</si>
  <si>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</si>
  <si>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</si>
  <si>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</si>
  <si>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</si>
  <si>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</si>
  <si>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</si>
  <si>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</si>
  <si>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</si>
  <si>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</si>
  <si>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</si>
  <si>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</si>
  <si>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</si>
  <si>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</si>
  <si>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</si>
  <si>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</si>
  <si>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</si>
  <si>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</si>
  <si>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</si>
  <si>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</si>
  <si>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</si>
  <si>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</si>
  <si>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</si>
  <si>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</si>
  <si>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</si>
  <si>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</si>
  <si>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</si>
  <si>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</si>
  <si>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</si>
  <si>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</si>
  <si>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</si>
  <si>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</si>
  <si>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</si>
  <si>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</si>
  <si>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</si>
  <si>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</si>
  <si>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</si>
  <si>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</si>
  <si>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</si>
  <si>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</si>
  <si>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</si>
  <si>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</si>
  <si>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</si>
  <si>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</si>
  <si>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</si>
  <si>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</si>
  <si>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</si>
  <si>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</si>
  <si>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</si>
  <si>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</si>
  <si>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</si>
  <si>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</si>
  <si>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</si>
  <si>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</si>
  <si>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</si>
  <si>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</si>
  <si>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</si>
  <si>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</si>
  <si>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</si>
  <si>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</si>
  <si>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</si>
  <si>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</si>
  <si>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</si>
  <si>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</si>
  <si>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</si>
  <si>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</si>
  <si>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</si>
  <si>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</si>
  <si>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</si>
  <si>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</si>
  <si>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</si>
  <si>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</si>
  <si>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</si>
  <si>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</si>
  <si>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</si>
  <si>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</si>
  <si>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</si>
  <si>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</si>
  <si>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</si>
  <si>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</si>
  <si>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</si>
  <si>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</si>
  <si>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</si>
  <si>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</si>
  <si>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</si>
  <si>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</si>
  <si>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</si>
  <si>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</si>
  <si>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</si>
  <si>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</si>
  <si>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</si>
  <si>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</si>
  <si>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</si>
  <si>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</si>
  <si>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</si>
  <si>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</si>
  <si>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</si>
  <si>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</si>
  <si>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</si>
  <si>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</si>
  <si>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</si>
  <si>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</si>
  <si>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</si>
  <si>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</si>
  <si>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</si>
  <si>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</si>
  <si>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</si>
  <si>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</si>
  <si>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</si>
  <si>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</si>
  <si>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</si>
  <si>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</si>
  <si>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</si>
  <si>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</si>
  <si>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</si>
  <si>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</si>
  <si>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</si>
  <si>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</si>
  <si>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</si>
  <si>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</si>
  <si>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</si>
  <si>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</si>
  <si>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</si>
  <si>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</si>
  <si>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</si>
  <si>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</si>
  <si>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</si>
  <si>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</si>
  <si>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</si>
  <si>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</si>
  <si>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</si>
  <si>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</si>
  <si>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</si>
  <si>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</si>
  <si>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</si>
  <si>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</si>
  <si>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</si>
  <si>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</si>
  <si>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</si>
  <si>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</si>
  <si>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</si>
  <si>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</si>
  <si>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</si>
  <si>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</si>
  <si>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</si>
  <si>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</si>
  <si>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</si>
  <si>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</si>
  <si>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</si>
  <si>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</si>
  <si>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</si>
  <si>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</si>
  <si>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</si>
  <si>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</si>
  <si>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</si>
  <si>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</si>
  <si>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</si>
  <si>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</si>
  <si>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</si>
  <si>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</si>
  <si>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</si>
  <si>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</si>
  <si>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</si>
  <si>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</si>
  <si>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</si>
  <si>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</si>
  <si>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</si>
  <si>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</si>
  <si>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</si>
  <si>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</si>
  <si>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</si>
  <si>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</si>
  <si>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</si>
  <si>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</si>
  <si>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</si>
  <si>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</si>
  <si>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</si>
  <si>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</si>
  <si>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</si>
  <si>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</si>
  <si>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</si>
  <si>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</si>
  <si>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</si>
  <si>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</si>
  <si>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</si>
  <si>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</si>
  <si>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</si>
  <si>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</si>
  <si>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</si>
  <si>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</si>
  <si>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</si>
  <si>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</si>
  <si>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</si>
  <si>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</si>
  <si>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</si>
  <si>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</si>
  <si>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</si>
  <si>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</si>
  <si>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</si>
  <si>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</si>
  <si>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</si>
  <si>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</si>
  <si>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</si>
  <si>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</si>
  <si>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</si>
  <si>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</si>
  <si>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</si>
  <si>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</si>
  <si>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</si>
  <si>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</si>
  <si>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</si>
  <si>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</si>
  <si>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</si>
  <si>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</si>
  <si>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</si>
  <si>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</si>
  <si>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</si>
  <si>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</si>
  <si>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</si>
  <si>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</si>
  <si>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</si>
  <si>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</si>
  <si>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</si>
  <si>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</si>
  <si>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</si>
  <si>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</si>
  <si>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</si>
  <si>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</si>
  <si>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</si>
  <si>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</si>
  <si>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</si>
  <si>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</si>
  <si>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</si>
  <si>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</si>
  <si>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</si>
  <si>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</si>
  <si>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</si>
  <si>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</si>
  <si>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</si>
  <si>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</si>
  <si>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</si>
  <si>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</si>
  <si>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</si>
  <si>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</si>
  <si>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</si>
  <si>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</si>
  <si>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</si>
  <si>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</si>
  <si>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</si>
  <si>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</si>
  <si>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</si>
  <si>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</si>
  <si>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</si>
  <si>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</si>
  <si>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</si>
  <si>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</si>
  <si>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</si>
  <si>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</si>
  <si>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</si>
  <si>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</si>
  <si>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</si>
  <si>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</si>
  <si>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</si>
  <si>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</si>
  <si>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</si>
  <si>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</si>
  <si>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</si>
  <si>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</si>
  <si>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</si>
  <si>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</si>
  <si>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</si>
  <si>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</si>
  <si>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</si>
  <si>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</si>
  <si>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</si>
  <si>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</si>
  <si>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</si>
  <si>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</si>
  <si>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</si>
  <si>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</si>
  <si>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</si>
  <si>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</si>
  <si>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</si>
  <si>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</si>
  <si>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</si>
  <si>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</si>
  <si>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</si>
  <si>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</si>
  <si>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</si>
  <si>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</si>
  <si>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</si>
  <si>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</si>
  <si>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</si>
  <si>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</si>
  <si>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</si>
  <si>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</si>
  <si>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</si>
  <si>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</si>
  <si>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</si>
  <si>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</si>
  <si>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</si>
  <si>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</si>
  <si>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</si>
  <si>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</si>
  <si>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</si>
  <si>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</si>
  <si>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</si>
  <si>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</si>
  <si>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</si>
  <si>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</si>
  <si>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</si>
  <si>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</si>
  <si>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</si>
  <si>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</si>
  <si>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</si>
  <si>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</si>
  <si>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</si>
  <si>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</si>
  <si>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</si>
  <si>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</si>
  <si>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</si>
  <si>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</si>
  <si>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</si>
  <si>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</si>
  <si>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</si>
  <si>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</si>
  <si>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</si>
  <si>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</si>
  <si>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</si>
  <si>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</si>
  <si>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</si>
  <si>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</si>
  <si>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</si>
  <si>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</si>
  <si>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</si>
  <si>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</si>
  <si>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</si>
  <si>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</si>
  <si>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</si>
  <si>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</si>
  <si>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</si>
  <si>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</si>
  <si>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</si>
  <si>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</si>
  <si>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</si>
  <si>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</si>
  <si>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</si>
  <si>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</si>
  <si>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</si>
  <si>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</si>
  <si>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</si>
  <si>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</si>
  <si>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</si>
  <si>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</si>
  <si>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</si>
  <si>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</si>
  <si>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</si>
  <si>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</si>
  <si>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</si>
  <si>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</si>
  <si>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</si>
  <si>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</si>
  <si>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</si>
  <si>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</si>
  <si>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</si>
  <si>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</si>
  <si>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</si>
  <si>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</si>
  <si>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</si>
  <si>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</si>
  <si>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</si>
  <si>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</si>
  <si>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</si>
  <si>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</si>
  <si>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</si>
  <si>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</si>
  <si>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</si>
  <si>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</si>
  <si>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</si>
  <si>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</si>
  <si>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</si>
  <si>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</si>
  <si>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</si>
  <si>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</si>
  <si>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</si>
  <si>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</si>
  <si>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</si>
  <si>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</si>
  <si>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</si>
  <si>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</si>
  <si>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</si>
  <si>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</si>
  <si>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</si>
  <si>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</si>
  <si>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</si>
  <si>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</si>
  <si>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</si>
  <si>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</si>
  <si>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</si>
  <si>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</si>
  <si>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</si>
  <si>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</si>
  <si>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</si>
  <si>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</si>
  <si>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</si>
  <si>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</si>
  <si>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</si>
  <si>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</si>
  <si>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</si>
  <si>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</si>
  <si>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</si>
  <si>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</si>
  <si>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</si>
  <si>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</si>
  <si>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</si>
  <si>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</si>
  <si>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</si>
  <si>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</si>
  <si>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</si>
  <si>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</si>
  <si>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</si>
  <si>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</si>
  <si>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</si>
  <si>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</si>
  <si>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</si>
  <si>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</si>
  <si>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</si>
  <si>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</si>
  <si>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</si>
  <si>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</si>
  <si>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</si>
  <si>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</si>
  <si>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</si>
  <si>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</si>
  <si>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</si>
  <si>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</si>
  <si>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</si>
  <si>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</si>
  <si>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</si>
  <si>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</si>
  <si>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</si>
  <si>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</si>
  <si>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</si>
  <si>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</si>
  <si>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</si>
  <si>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</si>
  <si>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</si>
  <si>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</si>
  <si>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</si>
  <si>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</si>
  <si>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</si>
  <si>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</si>
  <si>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</si>
  <si>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</si>
  <si>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</si>
  <si>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</si>
  <si>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</si>
  <si>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</si>
  <si>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</si>
  <si>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</si>
  <si>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</si>
  <si>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</si>
  <si>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</si>
  <si>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</si>
  <si>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</si>
  <si>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</si>
  <si>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</si>
  <si>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</si>
  <si>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</si>
  <si>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</si>
  <si>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</si>
  <si>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</si>
  <si>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</si>
  <si>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</si>
  <si>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</si>
  <si>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</si>
  <si>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</si>
  <si>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</si>
  <si>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</si>
  <si>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</si>
  <si>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</si>
  <si>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</si>
  <si>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</si>
  <si>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</si>
  <si>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</si>
  <si>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</si>
  <si>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</si>
  <si>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</si>
  <si>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</si>
  <si>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</si>
  <si>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</si>
  <si>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</si>
  <si>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</si>
  <si>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</si>
  <si>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</si>
  <si>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</si>
  <si>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</si>
  <si>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</si>
  <si>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</si>
  <si>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</si>
  <si>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</si>
  <si>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</si>
  <si>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</si>
  <si>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</si>
  <si>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</si>
  <si>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</si>
  <si>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</si>
  <si>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</si>
  <si>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</si>
  <si>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</si>
  <si>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</si>
  <si>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</si>
  <si>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</si>
  <si>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</si>
  <si>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</si>
  <si>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</si>
  <si>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</si>
  <si>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</si>
  <si>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</si>
  <si>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</si>
  <si>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</si>
  <si>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</si>
  <si>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</si>
  <si>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</si>
  <si>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</si>
  <si>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</si>
  <si>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</si>
  <si>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</si>
  <si>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</si>
  <si>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</si>
  <si>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</si>
  <si>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</si>
  <si>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</si>
  <si>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</si>
  <si>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</si>
  <si>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</si>
  <si>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</si>
  <si>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</si>
  <si>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</si>
  <si>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</si>
  <si>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</si>
  <si>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</si>
  <si>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</si>
  <si>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</si>
  <si>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</si>
  <si>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</si>
  <si>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</si>
  <si>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</si>
  <si>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</si>
  <si>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</si>
  <si>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</si>
  <si>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</si>
  <si>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</si>
  <si>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</si>
  <si>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</si>
  <si>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</si>
  <si>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</si>
  <si>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</si>
  <si>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</si>
  <si>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</si>
  <si>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</si>
  <si>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</si>
  <si>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</si>
  <si>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</si>
  <si>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</si>
  <si>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</si>
  <si>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</si>
  <si>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</si>
  <si>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</si>
  <si>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</si>
  <si>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</si>
  <si>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</si>
  <si>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</si>
  <si>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</si>
  <si>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</si>
  <si>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</si>
  <si>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</si>
  <si>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</si>
  <si>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</si>
  <si>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</si>
  <si>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</si>
  <si>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</si>
  <si>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</si>
  <si>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</si>
  <si>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</si>
  <si>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</si>
  <si>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</si>
  <si>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</si>
  <si>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</si>
  <si>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</si>
  <si>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</si>
  <si>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</si>
  <si>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</si>
  <si>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</si>
  <si>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</si>
  <si>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</si>
  <si>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</si>
  <si>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</si>
  <si>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</si>
  <si>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</si>
  <si>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</si>
  <si>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</si>
  <si>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</si>
  <si>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</si>
  <si>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</si>
  <si>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</si>
  <si>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</si>
  <si>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</si>
  <si>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</si>
  <si>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</si>
  <si>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</si>
  <si>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</si>
  <si>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</si>
  <si>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</si>
  <si>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</si>
  <si>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</si>
  <si>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</si>
  <si>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</si>
  <si>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</si>
  <si>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</si>
  <si>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</si>
  <si>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</si>
  <si>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</si>
  <si>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</si>
  <si>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</si>
  <si>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</si>
  <si>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</si>
  <si>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</si>
  <si>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</si>
  <si>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</si>
  <si>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</si>
  <si>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</si>
  <si>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</si>
  <si>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</si>
  <si>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</si>
  <si>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</si>
  <si>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</si>
  <si>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</si>
  <si>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</si>
  <si>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</si>
  <si>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</si>
  <si>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</si>
  <si>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</si>
  <si>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</si>
  <si>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</si>
  <si>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</si>
  <si>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</si>
  <si>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</si>
  <si>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</si>
  <si>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</si>
  <si>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</si>
  <si>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</si>
  <si>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</si>
  <si>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</si>
  <si>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</si>
  <si>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</si>
  <si>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</si>
  <si>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</si>
  <si>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</si>
  <si>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</si>
  <si>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</si>
  <si>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</si>
  <si>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</si>
  <si>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</si>
  <si>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</si>
  <si>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</si>
  <si>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</si>
  <si>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</si>
  <si>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</si>
  <si>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</si>
  <si>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</si>
  <si>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</si>
  <si>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</si>
  <si>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</si>
  <si>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</si>
  <si>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</si>
  <si>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</si>
  <si>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</si>
  <si>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</si>
  <si>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</si>
  <si>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</si>
  <si>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</si>
  <si>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</si>
  <si>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</si>
  <si>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</si>
  <si>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</si>
  <si>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</si>
  <si>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</si>
  <si>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</si>
  <si>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</si>
  <si>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</si>
  <si>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</si>
  <si>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</si>
  <si>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</si>
  <si>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</si>
  <si>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</si>
  <si>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</si>
  <si>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</si>
  <si>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</si>
  <si>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</si>
  <si>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</si>
  <si>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</si>
  <si>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</si>
  <si>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</si>
  <si>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</si>
  <si>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</si>
  <si>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</si>
  <si>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</si>
  <si>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</si>
  <si>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</si>
  <si>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</si>
  <si>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</si>
  <si>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</si>
  <si>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</si>
  <si>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</si>
  <si>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</si>
  <si>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</si>
  <si>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</si>
  <si>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</si>
  <si>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</si>
  <si>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</si>
  <si>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</si>
  <si>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</si>
  <si>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</si>
  <si>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</si>
  <si>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</si>
  <si>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</si>
  <si>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</si>
  <si>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</si>
  <si>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</si>
  <si>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</si>
  <si>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</si>
  <si>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</si>
  <si>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</si>
  <si>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</si>
  <si>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</si>
  <si>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</si>
  <si>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</si>
  <si>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</si>
  <si>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</si>
  <si>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</si>
  <si>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</si>
  <si>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</si>
  <si>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</si>
  <si>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</si>
  <si>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</si>
  <si>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</si>
  <si>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</si>
  <si>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</si>
  <si>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</si>
  <si>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</si>
  <si>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</si>
  <si>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</si>
  <si>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</si>
  <si>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</si>
  <si>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</si>
  <si>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</si>
  <si>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</si>
  <si>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</si>
  <si>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</si>
  <si>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</si>
  <si>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</si>
  <si>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</si>
  <si>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</si>
  <si>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</si>
  <si>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</si>
  <si>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</si>
  <si>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</si>
  <si>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</si>
  <si>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</si>
  <si>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</si>
  <si>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</si>
  <si>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</si>
  <si>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</si>
  <si>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</si>
  <si>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</si>
  <si>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</si>
  <si>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</si>
  <si>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</si>
  <si>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</si>
  <si>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</si>
  <si>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</si>
  <si>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</si>
  <si>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</si>
  <si>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</si>
  <si>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</si>
  <si>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</si>
  <si>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</si>
  <si>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</si>
  <si>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</si>
  <si>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</si>
  <si>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</si>
  <si>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</si>
  <si>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</si>
  <si>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</si>
  <si>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</si>
  <si>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</si>
  <si>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</si>
  <si>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</si>
  <si>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</si>
  <si>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</si>
  <si>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</si>
  <si>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</si>
  <si>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</si>
  <si>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</si>
  <si>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</si>
  <si>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</si>
  <si>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</si>
  <si>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</si>
  <si>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</si>
  <si>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</si>
  <si>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</si>
  <si>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</si>
  <si>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</si>
  <si>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</si>
  <si>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</si>
  <si>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</si>
  <si>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</si>
  <si>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</si>
  <si>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</si>
  <si>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</si>
  <si>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</si>
  <si>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</si>
  <si>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</si>
  <si>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</si>
  <si>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</si>
  <si>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</si>
  <si>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</si>
  <si>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</si>
  <si>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</si>
  <si>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</si>
  <si>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</si>
  <si>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</si>
  <si>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</si>
  <si>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</si>
  <si>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</si>
  <si>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</si>
  <si>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</si>
  <si>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</si>
  <si>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</si>
  <si>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</si>
  <si>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</si>
  <si>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</si>
  <si>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</si>
  <si>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</si>
  <si>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</si>
  <si>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</si>
  <si>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</si>
  <si>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</si>
  <si>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</si>
  <si>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</si>
  <si>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</si>
  <si>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</si>
  <si>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</si>
  <si>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</si>
  <si>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</si>
  <si>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</si>
  <si>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</si>
  <si>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</si>
  <si>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</si>
  <si>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</si>
  <si>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</si>
  <si>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</si>
  <si>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</si>
  <si>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</si>
  <si>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</si>
  <si>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</si>
  <si>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</si>
  <si>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</si>
  <si>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</si>
  <si>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</si>
  <si>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</si>
  <si>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</si>
  <si>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</si>
  <si>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</si>
  <si>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</si>
  <si>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</si>
  <si>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</si>
  <si>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</si>
  <si>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</si>
  <si>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</si>
  <si>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</si>
  <si>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</si>
  <si>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</si>
  <si>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</si>
  <si>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</si>
  <si>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</si>
  <si>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</si>
  <si>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</si>
  <si>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</si>
  <si>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</si>
  <si>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</si>
  <si>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</si>
  <si>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</si>
  <si>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</si>
  <si>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</si>
  <si>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</si>
  <si>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</si>
  <si>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</si>
  <si>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</si>
  <si>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</si>
  <si>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</si>
  <si>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</si>
  <si>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</si>
  <si>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</si>
  <si>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</si>
  <si>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</si>
  <si>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</si>
  <si>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</si>
  <si>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</si>
  <si>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</si>
  <si>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</si>
  <si>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</si>
  <si>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</si>
  <si>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</si>
  <si>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</si>
  <si>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</si>
  <si>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</si>
  <si>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</si>
  <si>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</si>
  <si>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</si>
  <si>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</si>
  <si>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</si>
  <si>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</si>
  <si>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</si>
  <si>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</si>
  <si>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</si>
  <si>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</si>
  <si>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</si>
  <si>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</si>
  <si>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</si>
  <si>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</si>
  <si>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</si>
  <si>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</si>
  <si>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</si>
  <si>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</si>
  <si>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</si>
  <si>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</si>
  <si>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</si>
  <si>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</si>
  <si>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</si>
  <si>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</si>
  <si>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</si>
  <si>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</si>
  <si>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</si>
  <si>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</si>
  <si>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</si>
  <si>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</si>
  <si>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</si>
  <si>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</si>
  <si>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</si>
  <si>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</si>
  <si>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</si>
  <si>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</si>
  <si>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</si>
  <si>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</si>
  <si>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</si>
  <si>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</si>
  <si>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</si>
  <si>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</si>
  <si>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</si>
  <si>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</si>
  <si>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</si>
  <si>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</si>
  <si>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</si>
  <si>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</si>
  <si>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</si>
  <si>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</si>
  <si>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</si>
  <si>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</si>
  <si>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</si>
  <si>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</si>
  <si>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</si>
  <si>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</si>
  <si>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</si>
  <si>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</si>
  <si>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</si>
  <si>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</si>
  <si>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</si>
  <si>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</si>
  <si>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</si>
  <si>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</si>
  <si>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</si>
  <si>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</si>
  <si>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</si>
  <si>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</si>
  <si>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</si>
  <si>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</si>
  <si>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</si>
  <si>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</si>
  <si>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</si>
  <si>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</si>
  <si>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</si>
  <si>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</si>
  <si>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</si>
  <si>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</si>
  <si>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</si>
  <si>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</si>
  <si>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</si>
  <si>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</si>
  <si>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</si>
  <si>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</si>
  <si>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</si>
  <si>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</si>
  <si>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</si>
  <si>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</si>
  <si>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</si>
  <si>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</si>
  <si>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</si>
  <si>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</si>
  <si>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</si>
  <si>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</si>
  <si>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</si>
  <si>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</si>
  <si>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</si>
  <si>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</si>
  <si>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</si>
  <si>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</si>
  <si>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</si>
  <si>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</si>
  <si>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</si>
  <si>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</si>
  <si>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</si>
  <si>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</si>
  <si>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</si>
  <si>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</si>
  <si>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</si>
  <si>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</si>
  <si>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</si>
  <si>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</si>
  <si>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</si>
  <si>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</si>
  <si>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</si>
  <si>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</si>
  <si>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</si>
  <si>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</si>
  <si>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</si>
  <si>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</si>
  <si>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</si>
  <si>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</si>
  <si>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</si>
  <si>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</si>
  <si>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</si>
  <si>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</si>
  <si>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</si>
  <si>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</si>
  <si>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</si>
  <si>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</si>
  <si>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</si>
  <si>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</si>
  <si>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</si>
  <si>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</si>
  <si>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</si>
  <si>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</si>
  <si>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</si>
  <si>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</si>
  <si>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</si>
  <si>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</si>
  <si>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</si>
  <si>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</si>
  <si>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</si>
  <si>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</si>
  <si>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</si>
  <si>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</si>
  <si>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</si>
  <si>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</si>
  <si>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</si>
  <si>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</si>
  <si>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</si>
  <si>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</si>
  <si>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</si>
  <si>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</si>
  <si>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</si>
  <si>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</si>
  <si>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</si>
  <si>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</si>
  <si>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</si>
  <si>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</si>
  <si>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</si>
  <si>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</si>
  <si>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</si>
  <si>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</si>
  <si>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</si>
  <si>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</si>
  <si>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</si>
  <si>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</si>
  <si>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</si>
  <si>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</si>
  <si>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</si>
  <si>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</si>
  <si>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</si>
  <si>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</si>
  <si>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</si>
  <si>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</si>
  <si>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</si>
  <si>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</si>
  <si>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</si>
  <si>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</si>
  <si>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</si>
  <si>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</si>
  <si>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</si>
  <si>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</si>
  <si>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</si>
  <si>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</si>
  <si>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</si>
  <si>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</si>
  <si>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</si>
  <si>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</si>
  <si>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</si>
  <si>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</si>
  <si>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</si>
  <si>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</si>
  <si>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</si>
  <si>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</si>
  <si>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</si>
  <si>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</si>
  <si>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</si>
  <si>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</si>
  <si>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</si>
  <si>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</si>
  <si>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</si>
  <si>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</si>
  <si>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</si>
  <si>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</si>
  <si>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</si>
  <si>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</si>
  <si>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</si>
  <si>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</si>
  <si>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</si>
  <si>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</si>
  <si>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</si>
  <si>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</si>
  <si>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</si>
  <si>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</si>
  <si>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</si>
  <si>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</si>
  <si>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</si>
  <si>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</si>
  <si>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</si>
  <si>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</si>
  <si>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</si>
  <si>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</si>
  <si>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</si>
  <si>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</si>
  <si>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</si>
  <si>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</si>
  <si>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</si>
  <si>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</si>
  <si>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</si>
  <si>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</si>
  <si>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</si>
  <si>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</si>
  <si>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</si>
  <si>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</si>
  <si>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</si>
  <si>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</si>
  <si>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</si>
  <si>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</si>
  <si>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</si>
  <si>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</si>
  <si>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</si>
  <si>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</si>
  <si>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</si>
  <si>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</si>
  <si>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</si>
  <si>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</si>
  <si>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</si>
  <si>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</si>
  <si>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</si>
  <si>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</si>
  <si>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</si>
  <si>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</si>
  <si>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</si>
  <si>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</si>
  <si>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</si>
  <si>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</si>
  <si>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</si>
  <si>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</si>
  <si>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</si>
  <si>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</si>
  <si>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</si>
  <si>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</si>
  <si>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</si>
  <si>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</si>
  <si>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</si>
  <si>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</si>
  <si>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</si>
  <si>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</si>
  <si>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</si>
  <si>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</si>
  <si>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</si>
  <si>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</si>
  <si>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</si>
  <si>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</si>
  <si>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</si>
  <si>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</si>
  <si>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</si>
  <si>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</si>
  <si>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</si>
  <si>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</si>
  <si>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</si>
  <si>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</si>
  <si>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</si>
  <si>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</si>
  <si>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</si>
  <si>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</si>
  <si>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</si>
  <si>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</si>
  <si>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</si>
  <si>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</si>
  <si>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</si>
  <si>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</si>
  <si>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</si>
  <si>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</si>
  <si>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</si>
  <si>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</si>
  <si>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</si>
  <si>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</si>
  <si>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</si>
  <si>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</si>
  <si>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</si>
  <si>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</si>
  <si>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</si>
  <si>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</si>
  <si>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</si>
  <si>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</si>
  <si>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</si>
  <si>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</si>
  <si>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</si>
  <si>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</si>
  <si>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</si>
  <si>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</si>
  <si>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</si>
  <si>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</si>
  <si>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</si>
  <si>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</si>
  <si>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</si>
  <si>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</si>
  <si>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</si>
  <si>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</si>
  <si>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</si>
  <si>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</si>
  <si>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</si>
  <si>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</si>
  <si>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</si>
  <si>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</si>
  <si>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</si>
  <si>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</si>
  <si>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</si>
  <si>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</si>
  <si>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</si>
  <si>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</si>
  <si>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</si>
  <si>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</si>
  <si>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</si>
  <si>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</si>
  <si>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</si>
  <si>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</si>
  <si>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</si>
  <si>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</si>
  <si>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</si>
  <si>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</si>
  <si>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</si>
  <si>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</si>
  <si>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</si>
  <si>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</si>
  <si>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</si>
  <si>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</si>
  <si>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</si>
  <si>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</si>
  <si>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</si>
  <si>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</si>
  <si>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</si>
  <si>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</si>
  <si>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</si>
  <si>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</si>
  <si>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</si>
  <si>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</si>
  <si>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</si>
  <si>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</si>
  <si>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</si>
  <si>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</si>
  <si>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</si>
  <si>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</si>
  <si>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</si>
  <si>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</si>
  <si>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</si>
  <si>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</si>
  <si>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</si>
  <si>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</si>
  <si>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</si>
  <si>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</si>
  <si>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</si>
  <si>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</si>
  <si>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</si>
  <si>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</si>
  <si>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</si>
  <si>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</si>
  <si>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</si>
  <si>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</si>
  <si>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</si>
  <si>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</si>
  <si>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</si>
  <si>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</si>
  <si>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</si>
  <si>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</si>
  <si>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</si>
  <si>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</si>
  <si>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</si>
  <si>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</si>
  <si>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</si>
  <si>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</si>
  <si>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</si>
  <si>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</si>
  <si>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</si>
  <si>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</si>
  <si>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</si>
  <si>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</si>
  <si>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</si>
  <si>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</si>
  <si>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</si>
  <si>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</si>
  <si>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</si>
  <si>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</si>
  <si>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</si>
  <si>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</si>
  <si>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</si>
  <si>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</si>
  <si>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</si>
  <si>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</si>
  <si>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</si>
  <si>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</si>
  <si>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</si>
  <si>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</si>
  <si>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</si>
  <si>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</si>
  <si>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</si>
  <si>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</si>
  <si>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</si>
  <si>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</si>
  <si>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</si>
  <si>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</si>
  <si>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</si>
  <si>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</si>
  <si>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</si>
  <si>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</si>
  <si>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</si>
  <si>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</si>
  <si>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</si>
  <si>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</si>
  <si>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</si>
  <si>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</si>
  <si>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</si>
  <si>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</si>
  <si>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</si>
  <si>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</si>
  <si>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</si>
  <si>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</si>
  <si>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</si>
  <si>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</si>
  <si>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</si>
  <si>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</si>
  <si>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</si>
  <si>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</si>
  <si>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</si>
  <si>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</si>
  <si>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</si>
  <si>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</si>
  <si>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</si>
  <si>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</si>
  <si>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</si>
  <si>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</si>
  <si>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</si>
  <si>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</si>
  <si>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</si>
  <si>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</si>
  <si>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</si>
  <si>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</si>
  <si>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</si>
  <si>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</si>
  <si>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</si>
  <si>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</si>
  <si>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</si>
  <si>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</si>
  <si>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</si>
  <si>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</si>
  <si>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</si>
  <si>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</si>
  <si>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</si>
  <si>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</si>
  <si>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</si>
  <si>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</si>
  <si>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</si>
  <si>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</si>
  <si>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</si>
  <si>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</si>
  <si>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</si>
  <si>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</si>
  <si>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</si>
  <si>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</si>
  <si>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</si>
  <si>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</si>
  <si>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</si>
  <si>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</si>
  <si>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</si>
  <si>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</si>
  <si>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</si>
  <si>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</si>
  <si>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</si>
  <si>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</si>
  <si>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</si>
  <si>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</si>
  <si>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</si>
  <si>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</si>
  <si>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</si>
  <si>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</si>
  <si>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</si>
  <si>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</si>
  <si>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</si>
  <si>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</si>
  <si>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</si>
  <si>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</si>
  <si>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</si>
  <si>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</si>
  <si>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</si>
  <si>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</si>
  <si>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</si>
  <si>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</si>
  <si>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</si>
  <si>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</si>
  <si>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</si>
  <si>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</si>
  <si>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</si>
  <si>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</si>
  <si>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</si>
  <si>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</si>
  <si>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</si>
  <si>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</si>
  <si>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</si>
  <si>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</si>
  <si>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</si>
  <si>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</si>
  <si>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</si>
  <si>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</si>
  <si>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</si>
  <si>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</si>
  <si>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</si>
  <si>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</si>
  <si>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</si>
  <si>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</si>
  <si>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</si>
  <si>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</si>
  <si>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</si>
  <si>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</si>
  <si>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</si>
  <si>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</si>
  <si>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</si>
  <si>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</si>
  <si>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</si>
  <si>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</si>
  <si>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</si>
  <si>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</si>
  <si>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</si>
  <si>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</si>
  <si>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</si>
  <si>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</si>
  <si>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</si>
  <si>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</si>
  <si>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</si>
  <si>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</si>
  <si>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</si>
  <si>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</si>
  <si>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</si>
  <si>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</si>
  <si>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</si>
  <si>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</si>
  <si>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</si>
  <si>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</si>
  <si>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</si>
  <si>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</si>
  <si>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</si>
  <si>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</si>
  <si>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</si>
  <si>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</si>
  <si>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</si>
  <si>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</si>
  <si>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</si>
  <si>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</si>
  <si>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</si>
  <si>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</si>
  <si>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</si>
  <si>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</si>
  <si>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</si>
  <si>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</si>
  <si>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</si>
  <si>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</si>
  <si>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</si>
  <si>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</si>
  <si>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</si>
  <si>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</si>
  <si>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</si>
  <si>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</si>
  <si>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</si>
  <si>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</si>
  <si>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</si>
  <si>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</si>
  <si>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</si>
  <si>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</si>
  <si>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</si>
  <si>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</si>
  <si>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</si>
  <si>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</si>
  <si>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</si>
  <si>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</si>
  <si>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</si>
  <si>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</si>
  <si>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</si>
  <si>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</si>
  <si>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</si>
  <si>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</si>
  <si>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</si>
  <si>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</si>
  <si>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</si>
  <si>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</si>
  <si>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</si>
  <si>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</si>
  <si>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</si>
  <si>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</si>
  <si>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</si>
  <si>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</si>
  <si>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</si>
  <si>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</si>
  <si>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</si>
  <si>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</si>
  <si>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</si>
  <si>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</si>
  <si>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</si>
  <si>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</si>
  <si>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</si>
  <si>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</si>
  <si>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</si>
  <si>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</si>
  <si>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</si>
  <si>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</si>
  <si>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</si>
  <si>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</si>
  <si>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</si>
  <si>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</si>
  <si>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</si>
  <si>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</si>
  <si>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</si>
  <si>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</si>
  <si>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</si>
  <si>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</si>
  <si>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</si>
  <si>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</si>
  <si>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</si>
  <si>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</si>
  <si>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</si>
  <si>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</si>
  <si>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</si>
  <si>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</si>
  <si>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</si>
  <si>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</si>
  <si>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</si>
  <si>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</si>
  <si>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</si>
  <si>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</si>
  <si>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</si>
  <si>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</si>
  <si>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</si>
  <si>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</si>
  <si>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</si>
  <si>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</si>
  <si>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</si>
  <si>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</si>
  <si>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</si>
  <si>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</si>
  <si>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</si>
  <si>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</si>
  <si>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</si>
  <si>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</si>
  <si>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</si>
  <si>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</si>
  <si>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</si>
  <si>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</si>
  <si>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</si>
  <si>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</si>
  <si>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</si>
  <si>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</si>
  <si>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</si>
  <si>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</si>
  <si>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</si>
  <si>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</si>
  <si>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</si>
  <si>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</si>
  <si>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</si>
  <si>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</si>
  <si>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</si>
  <si>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</si>
  <si>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</si>
  <si>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</si>
  <si>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</si>
  <si>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</si>
  <si>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</si>
  <si>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</si>
  <si>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</si>
  <si>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</si>
  <si>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</si>
  <si>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</si>
  <si>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</si>
  <si>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</si>
  <si>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</si>
  <si>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</si>
  <si>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</si>
  <si>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</si>
  <si>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</si>
  <si>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</si>
  <si>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</si>
  <si>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</si>
  <si>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</si>
  <si>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</si>
  <si>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</si>
  <si>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</si>
  <si>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</si>
  <si>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</si>
  <si>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</si>
  <si>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</si>
  <si>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</si>
  <si>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</si>
  <si>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</si>
  <si>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</si>
  <si>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</si>
  <si>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</si>
  <si>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</si>
  <si>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</si>
  <si>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</si>
  <si>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</si>
  <si>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</si>
  <si>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</si>
  <si>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</si>
  <si>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</si>
  <si>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</si>
  <si>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</si>
  <si>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</si>
  <si>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</si>
  <si>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</si>
  <si>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</si>
  <si>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</si>
  <si>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</si>
  <si>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</si>
  <si>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</si>
  <si>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</si>
  <si>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</si>
  <si>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</si>
  <si>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</si>
  <si>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</si>
  <si>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</si>
  <si>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</si>
  <si>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</si>
  <si>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</si>
  <si>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</si>
  <si>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</si>
  <si>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</si>
  <si>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</si>
  <si>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</si>
  <si>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</si>
  <si>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</si>
  <si>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</si>
  <si>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</si>
  <si>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</si>
  <si>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</si>
  <si>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</si>
  <si>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</si>
  <si>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</si>
  <si>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</si>
  <si>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</si>
  <si>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</si>
  <si>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</si>
  <si>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</si>
  <si>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</si>
  <si>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</si>
  <si>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</si>
  <si>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</si>
  <si>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</si>
  <si>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</si>
  <si>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</si>
  <si>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</si>
  <si>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</si>
  <si>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</si>
  <si>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</si>
  <si>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</si>
  <si>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</si>
  <si>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</si>
  <si>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</si>
  <si>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</si>
  <si>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</si>
  <si>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</si>
  <si>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</si>
  <si>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</si>
  <si>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</si>
  <si>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</si>
  <si>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</si>
  <si>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</si>
  <si>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</si>
  <si>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</si>
  <si>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</si>
  <si>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</si>
  <si>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</si>
  <si>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</si>
  <si>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</si>
  <si>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</si>
  <si>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</si>
  <si>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</si>
  <si>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</si>
  <si>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</si>
  <si>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</si>
  <si>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</si>
  <si>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</si>
  <si>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</si>
  <si>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</si>
  <si>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</si>
  <si>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</si>
  <si>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</si>
  <si>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</si>
  <si>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</si>
  <si>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</si>
  <si>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</si>
  <si>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</si>
  <si>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</si>
  <si>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</si>
  <si>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</si>
  <si>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</si>
  <si>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</si>
  <si>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</si>
  <si>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</si>
  <si>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</si>
  <si>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</si>
  <si>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</si>
  <si>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</si>
  <si>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</si>
  <si>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</si>
  <si>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</si>
  <si>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</si>
  <si>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</si>
  <si>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</si>
  <si>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</si>
  <si>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</si>
  <si>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</si>
  <si>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</si>
  <si>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</si>
  <si>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</si>
  <si>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</si>
  <si>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</si>
  <si>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</si>
  <si>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</si>
  <si>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</si>
  <si>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</si>
  <si>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</si>
  <si>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</si>
  <si>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</si>
  <si>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</si>
  <si>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</si>
  <si>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</si>
  <si>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</si>
  <si>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</si>
  <si>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</si>
  <si>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</si>
  <si>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</si>
  <si>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</si>
  <si>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</si>
  <si>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</si>
  <si>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</si>
  <si>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</si>
  <si>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</si>
  <si>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</si>
  <si>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</si>
  <si>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</si>
  <si>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</si>
  <si>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</si>
  <si>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</si>
  <si>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</si>
  <si>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</si>
  <si>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</si>
  <si>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</si>
  <si>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</si>
  <si>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</si>
  <si>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</si>
  <si>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</si>
  <si>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</si>
  <si>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</si>
  <si>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</si>
  <si>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</si>
  <si>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</si>
  <si>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</si>
  <si>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</si>
  <si>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</si>
  <si>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</si>
  <si>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</si>
  <si>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</si>
  <si>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</si>
  <si>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</si>
  <si>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</si>
  <si>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</si>
  <si>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</si>
  <si>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</si>
  <si>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</si>
  <si>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</si>
  <si>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</si>
  <si>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</si>
  <si>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</si>
  <si>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</si>
  <si>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</si>
  <si>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</si>
  <si>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</si>
  <si>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</si>
  <si>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</si>
  <si>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</si>
  <si>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</si>
  <si>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</si>
  <si>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</si>
  <si>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</si>
  <si>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</si>
  <si>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</si>
  <si>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</si>
  <si>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</si>
  <si>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</si>
  <si>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</si>
  <si>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</si>
  <si>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</si>
  <si>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</si>
  <si>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</si>
  <si>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</si>
  <si>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</si>
  <si>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</si>
  <si>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</si>
  <si>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</si>
  <si>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</si>
  <si>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</si>
  <si>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</si>
  <si>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</si>
  <si>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</si>
  <si>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</si>
  <si>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</si>
  <si>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</si>
  <si>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</si>
  <si>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</si>
  <si>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</si>
  <si>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</si>
  <si>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</si>
  <si>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</si>
  <si>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</si>
  <si>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</si>
  <si>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</si>
  <si>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</si>
  <si>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</si>
  <si>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</si>
  <si>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</si>
  <si>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</si>
  <si>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</si>
  <si>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</si>
  <si>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</si>
  <si>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</si>
  <si>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</si>
  <si>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</si>
  <si>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</si>
  <si>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</si>
  <si>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</si>
  <si>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</si>
  <si>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</si>
  <si>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</si>
  <si>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</si>
  <si>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</si>
  <si>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</si>
  <si>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</si>
  <si>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</si>
  <si>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</si>
  <si>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</si>
  <si>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</si>
  <si>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</si>
  <si>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</si>
  <si>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</si>
  <si>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</si>
  <si>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</si>
  <si>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</si>
  <si>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</si>
  <si>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</si>
  <si>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</si>
  <si>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</si>
  <si>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</si>
  <si>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</si>
  <si>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</si>
  <si>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</si>
  <si>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</si>
  <si>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</si>
  <si>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</si>
  <si>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</si>
  <si>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</si>
  <si>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</si>
  <si>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</si>
  <si>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</si>
  <si>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</si>
  <si>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</si>
  <si>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</si>
  <si>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</si>
  <si>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</si>
  <si>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</si>
  <si>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</si>
  <si>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</si>
  <si>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</si>
  <si>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</si>
  <si>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</si>
  <si>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</si>
  <si>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</si>
  <si>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</si>
  <si>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</si>
  <si>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</si>
  <si>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</si>
  <si>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</si>
  <si>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</si>
  <si>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</si>
  <si>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</si>
  <si>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</si>
  <si>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</si>
  <si>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</si>
  <si>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</si>
  <si>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</si>
  <si>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</si>
  <si>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</si>
  <si>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</si>
  <si>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</si>
  <si>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</si>
  <si>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</si>
  <si>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</si>
  <si>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</si>
  <si>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</si>
  <si>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</si>
  <si>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</si>
  <si>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</si>
  <si>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</si>
  <si>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</si>
  <si>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</si>
  <si>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</si>
  <si>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</si>
  <si>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</si>
  <si>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</si>
  <si>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</si>
  <si>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</si>
  <si>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</si>
  <si>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</si>
  <si>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</si>
  <si>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</si>
  <si>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</si>
  <si>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</si>
  <si>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</si>
  <si>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</si>
  <si>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</si>
  <si>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</si>
  <si>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</si>
  <si>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</si>
  <si>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</si>
  <si>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</si>
  <si>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</si>
  <si>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</si>
  <si>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</si>
  <si>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</si>
  <si>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</si>
  <si>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</si>
  <si>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</si>
  <si>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</si>
  <si>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</si>
  <si>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</si>
  <si>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</si>
  <si>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</si>
  <si>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</si>
  <si>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</si>
  <si>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</si>
  <si>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</si>
  <si>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</si>
  <si>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</si>
  <si>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</si>
  <si>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</si>
  <si>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</si>
  <si>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</si>
  <si>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</si>
  <si>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</si>
  <si>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</si>
  <si>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</si>
  <si>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</si>
  <si>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</si>
  <si>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</si>
  <si>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</si>
  <si>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</si>
  <si>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</si>
  <si>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</si>
  <si>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</si>
  <si>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</si>
  <si>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</si>
  <si>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</si>
  <si>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</si>
  <si>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</si>
  <si>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</si>
  <si>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</si>
  <si>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</si>
  <si>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</si>
  <si>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</si>
  <si>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</si>
  <si>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</si>
  <si>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</si>
  <si>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</si>
  <si>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</si>
  <si>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</si>
  <si>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</si>
  <si>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</si>
  <si>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</si>
  <si>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</si>
  <si>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</si>
  <si>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</si>
  <si>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</si>
  <si>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</si>
  <si>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</si>
  <si>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</si>
  <si>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</si>
  <si>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</si>
  <si>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</si>
  <si>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</si>
  <si>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</si>
  <si>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</si>
  <si>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</si>
  <si>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</si>
  <si>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</si>
  <si>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</si>
  <si>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</si>
  <si>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</si>
  <si>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</si>
  <si>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</si>
  <si>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</si>
  <si>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</si>
  <si>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</si>
  <si>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</si>
  <si>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</si>
  <si>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</si>
  <si>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</si>
  <si>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</si>
  <si>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</si>
  <si>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</si>
  <si>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</si>
  <si>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</si>
  <si>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</si>
  <si>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</si>
  <si>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</si>
  <si>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</si>
  <si>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</si>
  <si>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</si>
  <si>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</si>
  <si>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</si>
  <si>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</si>
  <si>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</si>
  <si>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</si>
  <si>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</si>
  <si>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</si>
  <si>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</si>
  <si>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</si>
  <si>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</si>
  <si>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</si>
  <si>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</si>
  <si>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</si>
  <si>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</si>
  <si>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</si>
  <si>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</si>
  <si>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</si>
  <si>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</si>
  <si>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</si>
  <si>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</si>
  <si>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</si>
  <si>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</si>
  <si>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</si>
  <si>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</si>
  <si>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</si>
  <si>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</si>
  <si>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</si>
  <si>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</si>
  <si>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</si>
  <si>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</si>
  <si>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</si>
  <si>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</si>
  <si>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</si>
  <si>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</si>
  <si>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</si>
  <si>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</si>
  <si>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</si>
  <si>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</si>
  <si>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</si>
  <si>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</si>
  <si>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</si>
  <si>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</si>
  <si>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</si>
  <si>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</si>
  <si>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</si>
  <si>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</si>
  <si>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</si>
  <si>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</si>
  <si>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</si>
  <si>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</si>
  <si>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</si>
  <si>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</si>
  <si>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</si>
  <si>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</si>
  <si>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</si>
  <si>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</si>
  <si>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</si>
  <si>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</si>
  <si>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</si>
  <si>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</si>
  <si>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</si>
  <si>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</si>
  <si>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</si>
  <si>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</si>
  <si>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</si>
  <si>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</si>
  <si>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</si>
  <si>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</si>
  <si>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</si>
  <si>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</si>
  <si>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</si>
  <si>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</si>
  <si>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</si>
  <si>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</si>
  <si>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</si>
  <si>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</si>
  <si>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</si>
  <si>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</si>
  <si>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</si>
  <si>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</si>
  <si>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</si>
  <si>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</si>
  <si>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</si>
  <si>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</si>
  <si>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</si>
  <si>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</si>
  <si>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</si>
  <si>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</si>
  <si>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</si>
  <si>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</si>
  <si>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</si>
  <si>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</si>
  <si>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</si>
  <si>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</si>
  <si>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</si>
  <si>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</si>
  <si>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</si>
  <si>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</si>
  <si>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</si>
  <si>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</si>
  <si>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</si>
  <si>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</si>
  <si>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</si>
  <si>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</si>
  <si>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</si>
  <si>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</si>
  <si>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</si>
  <si>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</si>
  <si>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</si>
  <si>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</si>
  <si>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</si>
  <si>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</si>
  <si>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</si>
  <si>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</si>
  <si>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</si>
  <si>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</si>
  <si>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</si>
  <si>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</si>
  <si>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</si>
  <si>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</si>
  <si>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</si>
  <si>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</si>
  <si>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</si>
  <si>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</si>
  <si>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</si>
  <si>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</si>
  <si>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</si>
  <si>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</si>
  <si>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</si>
  <si>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</si>
  <si>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</si>
  <si>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</si>
  <si>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</si>
  <si>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</si>
  <si>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</si>
  <si>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</si>
  <si>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</si>
  <si>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</si>
  <si>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</si>
  <si>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</si>
  <si>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</si>
  <si>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</si>
  <si>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</si>
  <si>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</si>
  <si>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</si>
  <si>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</si>
  <si>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</si>
  <si>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</si>
  <si>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</si>
  <si>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</si>
  <si>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</si>
  <si>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</si>
  <si>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</si>
  <si>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</si>
  <si>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</si>
  <si>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</si>
  <si>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</si>
  <si>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</si>
  <si>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</si>
  <si>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</si>
  <si>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</si>
  <si>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</si>
  <si>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</si>
  <si>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</si>
  <si>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</si>
  <si>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</si>
  <si>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</si>
  <si>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</si>
  <si>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</si>
  <si>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</si>
  <si>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</si>
  <si>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</si>
  <si>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</si>
  <si>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</si>
  <si>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</si>
  <si>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</si>
  <si>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</si>
  <si>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</si>
  <si>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</si>
  <si>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</si>
  <si>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</si>
  <si>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</si>
  <si>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</si>
  <si>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</si>
  <si>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</si>
  <si>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</si>
  <si>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</si>
  <si>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</si>
  <si>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</si>
  <si>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</si>
  <si>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</si>
  <si>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</si>
  <si>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</si>
  <si>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</si>
  <si>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</si>
  <si>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</si>
  <si>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</si>
  <si>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</si>
  <si>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</si>
  <si>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</si>
  <si>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</si>
  <si>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</si>
  <si>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</si>
  <si>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</si>
  <si>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</si>
  <si>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</si>
  <si>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</si>
  <si>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</si>
  <si>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</si>
  <si>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</si>
  <si>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</si>
  <si>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</si>
  <si>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</si>
  <si>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</si>
  <si>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</si>
  <si>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</si>
  <si>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</si>
  <si>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</si>
  <si>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</si>
  <si>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</si>
  <si>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</si>
  <si>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</si>
  <si>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</si>
  <si>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</si>
  <si>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</si>
  <si>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</si>
  <si>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</si>
  <si>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</si>
  <si>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</si>
  <si>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</si>
  <si>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</si>
  <si>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</si>
  <si>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</si>
  <si>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</si>
  <si>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</si>
  <si>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</si>
  <si>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</si>
  <si>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</si>
  <si>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</si>
  <si>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</si>
  <si>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</si>
  <si>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</si>
  <si>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</si>
  <si>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</si>
  <si>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</si>
  <si>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</si>
  <si>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</si>
  <si>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</si>
  <si>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</si>
  <si>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</si>
  <si>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</si>
  <si>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</si>
  <si>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</si>
  <si>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</si>
  <si>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</si>
  <si>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</si>
  <si>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</si>
  <si>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</si>
  <si>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</si>
  <si>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</si>
  <si>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</si>
  <si>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</si>
  <si>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</si>
  <si>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</si>
  <si>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</si>
  <si>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</si>
  <si>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</si>
  <si>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</si>
  <si>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</si>
  <si>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</si>
  <si>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</si>
  <si>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</si>
  <si>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</si>
  <si>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</si>
  <si>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</si>
  <si>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</si>
  <si>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</si>
  <si>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</si>
  <si>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</si>
  <si>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</si>
  <si>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</si>
  <si>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</si>
  <si>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</si>
  <si>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</si>
  <si>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</si>
  <si>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</si>
  <si>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</si>
  <si>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</si>
  <si>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</si>
  <si>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</si>
  <si>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</si>
  <si>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</si>
  <si>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</si>
  <si>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</si>
  <si>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</si>
  <si>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</si>
  <si>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</si>
  <si>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</si>
  <si>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</si>
  <si>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</si>
  <si>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</si>
  <si>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</si>
  <si>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</si>
  <si>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</si>
  <si>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</si>
  <si>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</si>
  <si>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</si>
  <si>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</si>
  <si>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</si>
  <si>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</si>
  <si>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</si>
  <si>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</si>
  <si>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</si>
  <si>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</si>
  <si>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</si>
  <si>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</si>
  <si>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</si>
  <si>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</si>
  <si>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</si>
  <si>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</si>
  <si>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</si>
  <si>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</si>
  <si>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</si>
  <si>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</si>
  <si>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</si>
  <si>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</si>
  <si>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</si>
  <si>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</si>
  <si>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</si>
  <si>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</si>
  <si>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</si>
  <si>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</si>
  <si>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</si>
  <si>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</si>
  <si>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</si>
  <si>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</si>
  <si>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</si>
  <si>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</si>
  <si>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</si>
  <si>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</si>
  <si>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</si>
  <si>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</si>
  <si>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</si>
  <si>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</si>
  <si>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</si>
  <si>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</si>
  <si>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</si>
  <si>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</si>
  <si>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</si>
  <si>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</si>
  <si>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</si>
  <si>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</si>
  <si>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</si>
  <si>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</si>
  <si>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</si>
  <si>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</si>
  <si>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</si>
  <si>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</si>
  <si>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</si>
  <si>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</si>
  <si>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</si>
  <si>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</si>
  <si>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</si>
  <si>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</si>
  <si>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</si>
  <si>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</si>
  <si>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</si>
  <si>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</si>
  <si>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</si>
  <si>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</si>
  <si>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</si>
  <si>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</si>
  <si>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</si>
  <si>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</si>
  <si>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</si>
  <si>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</si>
  <si>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</si>
  <si>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</si>
  <si>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</si>
  <si>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</si>
  <si>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</si>
  <si>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</si>
  <si>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</si>
  <si>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</si>
  <si>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</si>
  <si>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</si>
  <si>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</si>
  <si>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</si>
  <si>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</si>
  <si>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</si>
  <si>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</si>
  <si>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</si>
  <si>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</si>
  <si>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</si>
  <si>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</si>
  <si>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</si>
  <si>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</si>
  <si>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</si>
  <si>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</si>
  <si>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</si>
  <si>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</si>
  <si>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</si>
  <si>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</si>
  <si>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</si>
  <si>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</si>
  <si>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</si>
  <si>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</si>
  <si>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</si>
  <si>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</si>
  <si>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</si>
  <si>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</si>
  <si>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</si>
  <si>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</si>
  <si>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</si>
  <si>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</si>
  <si>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</si>
  <si>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</si>
  <si>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</si>
  <si>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</si>
  <si>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</si>
  <si>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</si>
  <si>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</si>
  <si>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</si>
  <si>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</si>
  <si>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</si>
  <si>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</si>
  <si>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</si>
  <si>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</si>
  <si>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</si>
  <si>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</si>
  <si>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</si>
  <si>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</si>
  <si>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</si>
  <si>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</si>
  <si>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</si>
  <si>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</si>
  <si>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</si>
  <si>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</si>
  <si>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</si>
  <si>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</si>
  <si>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</si>
  <si>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</si>
  <si>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</si>
  <si>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</si>
  <si>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</si>
  <si>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</si>
  <si>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</si>
  <si>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</si>
  <si>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</si>
  <si>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</si>
  <si>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</si>
  <si>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</si>
  <si>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</si>
  <si>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</si>
  <si>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</si>
  <si>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</si>
  <si>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</si>
  <si>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</si>
  <si>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</si>
  <si>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</si>
  <si>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</si>
  <si>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</si>
  <si>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</si>
  <si>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</si>
  <si>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</si>
  <si>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</si>
  <si>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</si>
  <si>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</si>
  <si>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</si>
  <si>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</si>
  <si>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</si>
  <si>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</si>
  <si>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</si>
  <si>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</si>
  <si>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</si>
  <si>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</si>
  <si>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</si>
  <si>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</si>
  <si>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</si>
  <si>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</si>
  <si>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</si>
  <si>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</si>
  <si>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</si>
  <si>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</si>
  <si>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</si>
  <si>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</si>
  <si>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</si>
  <si>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</si>
  <si>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</si>
  <si>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</si>
  <si>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</si>
  <si>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</si>
  <si>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</si>
  <si>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</si>
  <si>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</si>
  <si>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</si>
  <si>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</si>
  <si>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</si>
  <si>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</si>
  <si>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</si>
  <si>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</si>
  <si>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</si>
  <si>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</si>
  <si>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</si>
  <si>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</si>
  <si>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</si>
  <si>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</si>
  <si>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</si>
  <si>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</si>
  <si>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</si>
  <si>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</si>
  <si>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</si>
  <si>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</si>
  <si>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</si>
  <si>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</si>
  <si>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</si>
  <si>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</si>
  <si>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</si>
  <si>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</si>
  <si>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</si>
  <si>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</si>
  <si>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</si>
  <si>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</si>
  <si>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</si>
  <si>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</si>
  <si>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</si>
  <si>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</si>
  <si>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</si>
  <si>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</si>
  <si>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</si>
  <si>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</si>
  <si>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</si>
  <si>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</si>
  <si>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</si>
  <si>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</si>
  <si>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</si>
  <si>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</si>
  <si>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</si>
  <si>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</si>
  <si>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</si>
  <si>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</si>
  <si>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</si>
  <si>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</si>
  <si>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</si>
  <si>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</si>
  <si>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</si>
  <si>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</si>
  <si>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</si>
  <si>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</si>
  <si>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</si>
  <si>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</si>
  <si>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</si>
  <si>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</si>
  <si>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</si>
  <si>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</si>
  <si>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</si>
  <si>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</si>
  <si>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</si>
  <si>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</si>
  <si>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</si>
  <si>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</si>
  <si>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</si>
  <si>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</si>
  <si>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</si>
  <si>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</si>
  <si>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</si>
  <si>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</si>
  <si>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</si>
  <si>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</si>
  <si>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</si>
  <si>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</si>
  <si>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</si>
  <si>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</si>
  <si>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</si>
  <si>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</si>
  <si>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</si>
  <si>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</si>
  <si>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</si>
  <si>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</si>
  <si>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</si>
  <si>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</si>
  <si>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</si>
  <si>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</si>
  <si>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</si>
  <si>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</si>
  <si>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</si>
  <si>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</si>
  <si>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</si>
  <si>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</si>
  <si>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</si>
  <si>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</si>
  <si>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</si>
  <si>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</si>
  <si>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</si>
  <si>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</si>
  <si>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</si>
  <si>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</si>
  <si>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</si>
  <si>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</si>
  <si>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</si>
  <si>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</si>
  <si>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</si>
  <si>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</si>
  <si>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</si>
  <si>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</si>
  <si>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</si>
  <si>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</si>
  <si>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</si>
  <si>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</si>
  <si>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</si>
  <si>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</si>
  <si>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</si>
  <si>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</si>
  <si>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</si>
  <si>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</si>
  <si>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</si>
  <si>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</si>
  <si>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</si>
  <si>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</si>
  <si>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</si>
  <si>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</si>
  <si>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</si>
  <si>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</si>
  <si>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</si>
  <si>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</si>
  <si>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</si>
  <si>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</si>
  <si>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</si>
  <si>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</si>
  <si>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</si>
  <si>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</si>
  <si>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</si>
  <si>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</si>
  <si>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</si>
  <si>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</si>
  <si>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</si>
  <si>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</si>
  <si>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</si>
  <si>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</si>
  <si>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</si>
  <si>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</si>
  <si>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</si>
  <si>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</si>
  <si>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</si>
  <si>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</si>
  <si>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</si>
  <si>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</si>
  <si>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</si>
  <si>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</si>
  <si>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</si>
  <si>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</si>
  <si>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</si>
  <si>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</si>
  <si>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</si>
  <si>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</si>
  <si>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</si>
  <si>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</si>
  <si>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</si>
  <si>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</si>
  <si>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</si>
  <si>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</si>
  <si>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</si>
  <si>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</si>
  <si>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</si>
  <si>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</si>
  <si>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</si>
  <si>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</si>
  <si>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</si>
  <si>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</si>
  <si>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</si>
  <si>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</si>
  <si>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</si>
  <si>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</si>
  <si>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</si>
  <si>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</si>
  <si>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</si>
  <si>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</si>
  <si>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</si>
  <si>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</si>
  <si>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</si>
  <si>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</si>
  <si>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</si>
  <si>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</si>
  <si>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</si>
  <si>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</si>
  <si>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</si>
  <si>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</si>
  <si>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</si>
  <si>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</si>
  <si>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</si>
  <si>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</si>
  <si>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</si>
  <si>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</si>
  <si>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</si>
  <si>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</si>
  <si>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</si>
  <si>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</si>
  <si>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</si>
  <si>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</si>
  <si>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</si>
  <si>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</si>
  <si>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</si>
  <si>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</si>
  <si>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</si>
  <si>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</si>
  <si>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</si>
  <si>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</si>
  <si>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</si>
  <si>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</si>
  <si>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</si>
  <si>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</si>
  <si>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</si>
  <si>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</si>
  <si>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</si>
  <si>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</si>
  <si>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</si>
  <si>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</si>
  <si>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</si>
  <si>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</si>
  <si>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</si>
  <si>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</si>
  <si>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</si>
  <si>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</si>
  <si>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</si>
  <si>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</si>
  <si>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</si>
  <si>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</si>
  <si>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</si>
  <si>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</si>
  <si>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</si>
  <si>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</si>
  <si>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</si>
  <si>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</si>
  <si>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</si>
  <si>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</si>
  <si>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</si>
  <si>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</si>
  <si>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</si>
  <si>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</si>
  <si>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</si>
  <si>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</si>
  <si>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</si>
  <si>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</si>
  <si>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</si>
  <si>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</si>
  <si>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</si>
  <si>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</si>
  <si>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</si>
  <si>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PCM-20251117-00001665</t>
  </si>
  <si>
    <t>EM team on the way 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</si>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</sst>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315.79632013889204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45978.744746064818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45978.744746064818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45978.744746064818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45978.744746064818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45978.744746064818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45978.744746064818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45978.744746064818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45978.744746064818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45978.744746064818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45978.744746064818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45978.744746064818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45978.744746064818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45978.744746064818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45978.744746064818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45978.744746064818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45978.744746064818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45978.744746064818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45978.744746064818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45978.744746064818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45978.744746064818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45978.744746064818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45978.744746064818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45978.744746064818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45978.744746064818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45978.744746064818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45978.744746064818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45978.744746064818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45978.744746064818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45978.744746064818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45978.744746064818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45978.744746064818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45978.744746064818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45978.744746064818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45978.744746064818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45978.744746064818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45978.744746064818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45978.744746064818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45978.744746064818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45978.744746064818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45978.744746064818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45978.744746064818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45978.744746064818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45978.744746064818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45978.744746064818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45978.744746064818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45978.744746064818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45978.744746064818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45978.744746064818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45978.744746064818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45978.744746064818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45978.744746064818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45978.744746064818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45978.744746064818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45978.744746064818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45978.744746064818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45978.744746064818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45978.744746064818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45978.744746064818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45978.744746064818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45978.744746064818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45978.744746064818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45978.744746064818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45978.744746064818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45978.744746064818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45978.744746064818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45978.744746064818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45978.744746064818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45978.744746064818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45978.744746064818</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45978.744746064818</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EAAE5222-FF0C-45CE-8162-FF47362C9E46}"/>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153.74490810185671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45978.738206018519</v>
      </c>
      <c r="G4" s="104">
        <f ca="1">IFERROR(NOW()-F4,"-")</f>
        <v>6.5395833298680373E-3</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45978.744745601849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45978.744745601849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45978.744745601849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45978.744745601849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45978.744746064818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45978.744746064818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45978.744746064818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45978.744746064818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45978.744746064818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45978.744746064818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45978.744746064818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45978.744746064818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45978.744746064818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45978.744746064818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45978.744746064818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45978.744746064818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45978.744746064818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45978.744746064818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45978.744746064818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45978.744746064818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45978.744746064818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45978.744746064818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45978.744746064818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45978.744746064818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45978.744746064818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45978.744746064818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45978.744746064818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45978.744746064818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45978.744746064818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45978.744746064818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45978.744746064818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45978.744746064818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45978.744746064818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45978.744746064818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45978.744746064818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45978.744746064818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45978.744746064818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45978.744746064818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45978.744746064818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45978.744746064818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45978.744746064818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45978.744746064818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45978.744746064818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45978.744746064818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45978.744746064818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45978.744746064818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45978.744746064818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45978.744746064818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45978.744746064818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45978.744746064818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45978.744746064818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45978.744746064818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45978.744746064818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45978.744746064818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45978.744746064818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45978.744746064818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45978.744746064818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45978.744746064818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45978.744746064818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45978.744746064818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45978.744746064818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45978.744746064818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45978.744746064818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45978.744746064818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45978.744746064818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45978.744746064818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45978.744746064818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45978.744746064818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45978.744746064818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45978.744746064818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45978.744746064818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45978.744746064818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45978.744746064818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45978.744746064818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45978.744746064818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45978.744746064818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45978.744746064818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45978.744746064818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45978.744746064818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45978.744746064818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45978.744746064818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45978.744746064818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45978.744746064818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45978.744746064818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45978.744746064818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45978.744746064818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45978.744746064818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45978.744746064818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45978.744746064818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45978.744746064818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45978.744746064818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45978.744746064818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45978.744746064818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45978.744746064818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45978.744746064818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45978.744746064818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45978.744746064818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45978.744746064818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45978.744746064818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45978.744746064818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45978.744746064818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45978.744746064818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45978.744746064818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45978.744746064818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45978.744746064818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45978.744746064818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45978.744746064818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45978.744746064818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45978.744746064818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45978.744746064818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45978.744746064818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45978.744746064818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45978.744746064818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45978.744746064818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45978.744746064818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45978.744746064818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45978.744746064818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45978.744746064818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45978.744746064818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45978.744746064818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45978.744746064818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45978.744746064818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45978.744746064818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45978.744746064818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45978.744746064818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45978.744746064818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45978.744746064818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45978.744746064818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45978.744746064818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45978.744746064818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45978.744746064818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45978.744746064818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45978.744746064818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45978.744746064818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45978.744746064818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45978.744746064818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45978.744746064818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45978.744746064818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45978.744746064818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45978.744746064818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45978.744746064818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45978.744746064818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45978.744746064818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45978.744746064818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45978.744746064818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45978.744746064818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45978.744746064818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45978.744746064818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45978.744746064818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45978.744746064818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45978.744746064818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45978.744746064818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45978.744746064818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45978.744746064818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45978.744746064818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45978.744746064818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45978.744746064818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45978.744746064818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45978.744746064818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45978.744746064818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45978.744746064818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45978.744746064818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45978.744746064818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45978.744746064818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45978.744746064818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45978.744746064818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45978.744746064818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45978.744746064818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45978.744746064818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45978.744746064818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45978.744746064818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45978.744746064818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45978.744746064818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45978.744746064818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45978.744746064818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45978.744746064818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45978.744746064818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45978.744746064818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45978.744746064818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45978.744746064818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45978.744746064818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45978.744746064818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45978.744746064818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45978.744746064818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45978.744746064818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45978.744746064818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45978.744746064818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45978.744746064818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45978.744746064818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45978.744746064818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45978.744746064818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45978.744746064818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45978.744746064818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45978.744746064818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45978.744746064818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45978.744746064818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45978.744746064818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45978.744746064818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45978.744746064818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45978.744746064818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45978.744746064818</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F3" sqref="F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t="s">
        <v>39107</v>
      </c>
      <c r="B2" s="61" t="str">
        <f>IFERROR(VLOOKUP(D2,DB!A:K,11,0),"")</f>
        <v>R3</v>
      </c>
      <c r="C2" s="18">
        <v>1</v>
      </c>
      <c r="D2" s="61" t="s">
        <v>22785</v>
      </c>
      <c r="E2" s="18" t="s">
        <v>39021</v>
      </c>
      <c r="F2" s="20">
        <v>45978.729386574072</v>
      </c>
      <c r="G2" s="21">
        <f t="shared" ref="G2:G11" ca="1" si="0">IFERROR(NOW()-F2,"-")</f>
        <v>1.5359490746050142E-2</v>
      </c>
      <c r="H2" s="22">
        <v>45978.723229166666</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ca="1" si="0"/>
        <v>45978.744746064818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45978.744746064818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45978.744746064818</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45978.744746064818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45978.744746064818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45978.744746064818</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45978.744746064818</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45978.744746064818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45978.744746064818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45978.744746064818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45978.744746064818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45978.744746064818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45978.744746064818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45978.744746064818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45978.744746064818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45978.744746064818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45978.744746064818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45978.744746064818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45978.744746064818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45978.744746064818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45978.744746064818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45978.744746064818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45978.744746064818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45978.744746064818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45978.744746064818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45978.744746064818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45978.744746064818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45978.744746064818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45978.744746064818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45978.744746064818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45978.744746064818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45978.744746064818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45978.744746064818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45978.744746064818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45978.744746064818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45978.744746064818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45978.744746064818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45978.744746064818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45978.744746064818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45978.744746064818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45978.744746064818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45978.744746064818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45978.744746064818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45978.744746064818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45978.744746064818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45978.744746064818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45978.744746064818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45978.744746064818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45978.744746064818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45978.744746064818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45978.744746064818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45978.744746064818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45978.744746064818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45978.744746064818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45978.744746064818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45978.744746064818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45978.744746064818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45978.744746064818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45978.744746064818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45978.744746064818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45978.744746064818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45978.744746064818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45978.744746064818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45978.744746064818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45978.744746064818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45978.744746064818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45978.744746064818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45978.744746064818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45978.744746064818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45978.744746064818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45978.744746064818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45978.744746064818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45978.744746064818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45978.744746064818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45978.744746064818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45978.744746064818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45978.744746064818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45978.744746064818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45978.744746064818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45978.744746064818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45978.744746064818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45978.744746064818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45978.744746064818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45978.744746064818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45978.744746064818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45978.744746064818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45978.744746064818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45978.744746064818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45978.744746064818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45978.744746064818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45978.744746064818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45978.744746064818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45978.744746064818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45978.744746064818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45978.744746064818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45978.744746064818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45978.744746064818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45978.744746064818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45978.744746064818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45978.744746064818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45978.744746064818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45978.744746064818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45978.744746064818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45978.744746064818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45978.744746064818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45978.744746064818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45978.744746064818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45978.744746064818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45978.744746064818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45978.744746064818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45978.744746064818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45978.744746064818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45978.744746064818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45978.744746064818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45978.744746064818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45978.744746064818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45978.744746064818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45978.744746064818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45978.744746064818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45978.744746064818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45978.744746064818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45978.744746064818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45978.744746064818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45978.744746064818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45978.744746064818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45978.744746064818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45978.744746064818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45978.744746064818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45978.744746064818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45978.744746064818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45978.744746064818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45978.744746064818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45978.744746064818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45978.744746064818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45978.744746064818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45978.744746064818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45978.744746064818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45978.744746064818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45978.744746064818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45978.744746064818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45978.744746064818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45978.744746064818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45978.744746064818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45978.744746064818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45978.744746064818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45978.744746064818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45978.744746064818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45978.744746064818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45978.744746064818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45978.744746064818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45978.744746064818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45978.744746064818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45978.744746064818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45978.744746064818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45978.744746064818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45978.744746064818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45978.744746064818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45978.744746064818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45978.744746064818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45978.744746064818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45978.744746064818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45978.744746064818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45978.744746064818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45978.744746064818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45978.744746064818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45978.744746064818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45978.744746064818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45978.744746064818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45978.744746064818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45978.744746064818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45978.744746064818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45978.744746064818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45978.744746064818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45978.744746064818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45978.744746064818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45978.744746064818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45978.744746064818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45978.744746064818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45978.744746064818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45978.744746064818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45978.744746064818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45978.744746064818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45978.744746064818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45978.744746064818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45978.744746064818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45978.744746064818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45978.744746064818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45978.744746064818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45978.744746064818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45978.744746064818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45978.744746064818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45978.744746064818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45978.744746064818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45978.744746064818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45978.744746064818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45978.744746064818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45978.744746064818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45978.744746064818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45978.744746064818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45978.744746064818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45978.744746064818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45978.744746064818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45978.744746064818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45978.744746064818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45978.744746064818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45978.744746064818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45978.744746064818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45978.744746064818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45978.744746064818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45978.744746064818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45978.744746064818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45978.744746064818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45978.744746064818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45978.744746064818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45978.744746064818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45978.744746064818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45978.744746064818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45978.744746064818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45978.744746064818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45978.744746064818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45978.744746064818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45978.744746064818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45978.744746064818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45978.744746064818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45978.744746064818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45978.744746064818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45978.744746064818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45978.744746064818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45978.744746064818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45978.744746064818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45978.744746064818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45978.744746064818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45978.744746064818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45978.744746064818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45978.744746064818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45978.744746064818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45978.744746064818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45978.744746064818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45978.744746064818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45978.744746064818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45978.744746064818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45978.744746064818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45978.744746064818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45978.744746064818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45978.744746064818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45978.744746064818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45978.744746064818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45978.744746064818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45978.744746064818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45978.744746064818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45978.744746064818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45978.744746064818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45978.744746064818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45978.744746064818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45978.744746064818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45978.744746064818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45978.744746064818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45978.744746064818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45978.744746064818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45978.744746064818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45978.744746064818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45978.744746064818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45978.744746064818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45978.744746064818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45978.744746064818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45978.744746064818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45978.744746064818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45978.744746064818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45978.744746064818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45978.744746064818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45978.744746064818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45978.744746064818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45978.744746064818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45978.744746064818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45978.744746064818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45978.744746064818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45978.744746064818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45978.744746064818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45978.744746064818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45978.744746064818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45978.744746064818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45978.744746064818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45978.744746064818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45978.744746064818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45978.744746064818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45978.744746064818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45978.744746064818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45978.744746064818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45978.744746064818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45978.744746064818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45978.744746064818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45978.744746064818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45978.744746064818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45978.744746064818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45978.744746064818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45978.744746064818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45978.744746064818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45978.744746064818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45978.744746064818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45978.744746064818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45978.744746064818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45978.744746064818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45978.744746064818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45978.744746064818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45978.744746064818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45978.744746064818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45978.744746064818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45978.744746064818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45978.744746064818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45978.744746064818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45978.744746064818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45978.744746064818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45978.744746064818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45978.744746064818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45978.744746064818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45978.744746064818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45978.744746064818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45978.744746064818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45978.744746064818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45978.744746064818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45978.744746064818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45978.744746064818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45978.744746064818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45978.744746064818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45978.744746064818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45978.744746064818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45978.744746064818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45978.744746064818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45978.744746064818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45978.744746064818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45978.744746064818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45978.744746064818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45978.744746064818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45978.744746064818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45978.744746064818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45978.744746064818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45978.744746064818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45978.744746064818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45978.744746064818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45978.744746064818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45978.744746064818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45978.744746064818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45978.744746064818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45978.744746064818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45978.744746064818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45978.744746064818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45978.744746064818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45978.744746064818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45978.744746064818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45978.744746064818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45978.744746064818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45978.744746064818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45978.744746064818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45978.744746064818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45978.744746064818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45978.744746064818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45978.744746064818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45978.744746064818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45978.744746064818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45978.744746064818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45978.744746064818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45978.744746064818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45978.744746064818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45978.744746064818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45978.744746064818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45978.744746064818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45978.744746064818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45978.744746064818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45978.744746064818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45978.744746064818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45978.744746064818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45978.744746064818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45978.744746064818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45978.744746064818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45978.744746064818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45978.744746064818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45978.744746064818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45978.744746064818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45978.744746064818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45978.744746064818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45978.744746064818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45978.744746064818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45978.744746064818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45978.744746064818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45978.744746064818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45978.744746064818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45978.744746064818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45978.744746064818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45978.744746064818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45978.744746064818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45978.744746064818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45978.744746064818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45978.744746064818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45978.744746064818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45978.744746064818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45978.744746064818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45978.744746064818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45978.744746064818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45978.744746064818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45978.744746064818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45978.744746064818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45978.744746064818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45978.744746064818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45978.744746064818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45978.744746064818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45978.744746064818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45978.744746064818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45978.744746064818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45978.744746064818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45978.744746064818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45978.744746064818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45978.744746064818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45978.744746064818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45978.744746064818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45978.744746064818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45978.744746064818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45978.744746064818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45978.744746064818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45978.744746064818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45978.744746064818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45978.744746064818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45978.744746064818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45978.744746064818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45978.744746064818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45978.744746064818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45978.744746064818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45978.744746064818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45978.744746064818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45978.744746064818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45978.744746064818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45978.744746064818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45978.744746064818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45978.744746064818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45978.744746064818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45978.744746064818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45978.744746064818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45978.744746064818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45978.744746064818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45978.744746064818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45978.744746064818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45978.744746064818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45978.744746064818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45978.744746064818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45978.744746064818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45978.744746064818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45978.744746064818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45978.744746064818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45978.744746064818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45978.744746064818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45978.744746064818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45978.744746064818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45978.744746064818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45978.744746064818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45978.744746064818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45978.744746064818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45978.744746064818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45978.744746064818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45978.744746064818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45978.744746064818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45978.744746064818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45978.744746064818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45978.744746064818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45978.744746064818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45978.744746064818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45978.744746064818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45978.744746064818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45978.744746064818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45978.744746064818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45978.744746064818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45978.744746064818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45978.744746064818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45978.744746064818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45978.744746064818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45978.744746064818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45978.744746064818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45978.744746064818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45978.744746064818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45978.744746064818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45978.744746064818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45978.744746064818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45978.744746064818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45978.744746064818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45978.744746064818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45978.744746064818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45978.744746064818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45978.744746064818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45978.744746064818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45978.744746064818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45978.744746064818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45978.744746064818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45978.744746064818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45978.744746064818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45978.744746064818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45978.744746064818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45978.744746064818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45978.744746064818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45978.744746064818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45978.744746064818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45978.744746064818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45978.744746064818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45978.744746064818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45978.744746064818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45978.744746064818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45978.744746064818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45978.744746064818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45978.744746064818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45978.744746064818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45978.744746064818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45978.744746064818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45978.744746064818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45978.744746064818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45978.744746064818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45978.744746064818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45978.744746064818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45978.744746064818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45978.744746064818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45978.744746064818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45978.744746064818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45978.744746064818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45978.744746064818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45978.744746064818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45978.744746064818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45978.744746064818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45978.744746064818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45978.744746064818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45978.744746064818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45978.744746064818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45978.744746064818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45978.744746064818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45978.744746064818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45978.744746064818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45978.744746064818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45978.744746064818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45978.744746064818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45978.744746064818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45978.744746064818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45978.744746064818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45978.744746064818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45978.744746064818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45978.744746064818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45978.744746064818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45978.744746064818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45978.744746064818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45978.744746064818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45978.744746064818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45978.744746064818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45978.744746064818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45978.744746064818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45978.744746064818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45978.744746064818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45978.744746064818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45978.744746064818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45978.744746064818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45978.744746064818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45978.744746064818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45978.744746064818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45978.744746064818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45978.744746064818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45978.744746064818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45978.744746064818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45978.744746064818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45978.744746064818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45978.744746064818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45978.744746064818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45978.744746064818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45978.744746064818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45978.744746064818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45978.744746064818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45978.744746064818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45978.744746064818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45978.744746064818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45978.744746064818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45978.744746064818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45978.744746064818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45978.744746064818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45978.744746064818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45978.744746064818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45978.744746064818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45978.744746064818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45978.744746064818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45978.744746064818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45978.744746064818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45978.744746064818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45978.744746064818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45978.744746064818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45978.744746064818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45978.744746064818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45978.744746064818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45978.744746064818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45978.744746064818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45978.744746064818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45978.744746064818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45978.744746064818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45978.744746064818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45978.744746064818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45978.744746064818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45978.744746064818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45978.744746064818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45978.744746064818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45978.744746064818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45978.744746064818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45978.744746064818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45978.744746064818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45978.744746064818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45978.744746064818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45978.744746064818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45978.744746064818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45978.744746064818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45978.744746064818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45978.744746064818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45978.744746064818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45978.744746064818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45978.744746064818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45978.744746064818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45978.744746064818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45978.744746064818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45978.744746064818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45978.744746064818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45978.744746064818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45978.744746064818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45978.744746064818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45978.744746064818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45978.744746064818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45978.744746064818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45978.744746064818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45978.744746064818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45978.744746064818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45978.744746064818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45978.744746064818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45978.744746064818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45978.744746064818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45978.744746064818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45978.744746064818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45978.744746064818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45978.744746064818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45978.744746064818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45978.744746064818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45978.744746064818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45978.744746064818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45978.744746064818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45978.744746064818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45978.744746064818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45978.744746064818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45978.744746064818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45978.744746064818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45978.744746064818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45978.744746064818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45978.744746064818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45978.744746064818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45978.744746064818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45978.744746064818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45978.744746064818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45978.744746064818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45978.744746064818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45978.744746064818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45978.744746064818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45978.744746064818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45978.744746064818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45978.744746064818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45978.744746064818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45978.744746064818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45978.744746064818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45978.744746064818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45978.744746064818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45978.744746064818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45978.744746064818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45978.744746064818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45978.744746064818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45978.744746064818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45978.744746064818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45978.744746064818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45978.744746064818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45978.744746064818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45978.744746064818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45978.744746064818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45978.744746064818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45978.744746064818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45978.744746064818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45978.744746064818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45978.744746064818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45978.744746064818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45978.744746064818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45978.744746064818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45978.744746064818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45978.744746064818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45978.744746064818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45978.744746064818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45978.744746064818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45978.744746064818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45978.744746064818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45978.744746064818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45978.744746064818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45978.744746064818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45978.744746064818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45978.744746064818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45978.744746064818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45978.744746064818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45978.744746064818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45978.744746064818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45978.744746064818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45978.744746064818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45978.744746064818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45978.744746064818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45978.744746064818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45978.744746064818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45978.744746064818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45978.744746064818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45978.744746064818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45978.744746064818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45978.744746064818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45978.744746064818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45978.744746064818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45978.744746064818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45978.744746064818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45978.744746064818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45978.744746064818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45978.744746064818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45978.744746064818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45978.744746064818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45978.744746064818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45978.744746064818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45978.744746064818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45978.744746064818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45978.744746064818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45978.744746064818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45978.744746064818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45978.744746064818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45978.744746064818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45978.744746064818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45978.744746064818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45978.744746064818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45978.744746064818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45978.744746064818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45978.744746064818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45978.744746064818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45978.744746064818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45978.744746064818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45978.744746064818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45978.744746064818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45978.744746064818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45978.744746064818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45978.744746064818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45978.744746064818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45978.744746064818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45978.744746064818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45978.744746064818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45978.744746064818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45978.744746064818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45978.744746064818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45978.744746064818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45978.744746064818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45978.744746064818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45978.744746064818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45978.744746064818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45978.744746064818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45978.744746064818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45978.744746064818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45978.744746064818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45978.744746064818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45978.744746064818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45978.744746064818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45978.744746064818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45978.744746064818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45978.744746064818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45978.744746064818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45978.744746064818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45978.744746064818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45978.744746064818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45978.744746064818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45978.744746064818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45978.744746064818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45978.744746064818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45978.744746064818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45978.744746064818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45978.744746064818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45978.744746064818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45978.744746064818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45978.744746064818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45978.744746064818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45978.744746064818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45978.744746064818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45978.744746064818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45978.744746064818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45978.744746064818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45978.744746064818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45978.744746064818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45978.744746064818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45978.744746064818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45978.744746064818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45978.744746064818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45978.744746064818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45978.744746064818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45978.744746064818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45978.744746064818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45978.744746064818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45978.744746064818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45978.744746064818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45978.744746064818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45978.744746064818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45978.744746064818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45978.744746064818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45978.744746064818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45978.744746064818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45978.744746064818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45978.744746064818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45978.744746064818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45978.744746064818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45978.744746064818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45978.744746064818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45978.744746064818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45978.744746064818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45978.744746064818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45978.744746064818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45978.744746064818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45978.744746064818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45978.744746064818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45978.744746064818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45978.744746064818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45978.744746064818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45978.744746064818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45978.744746064818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45978.744746064818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45978.744746064818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45978.744746064818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45978.744746064818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45978.744746064818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45978.744746064818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45978.744746064818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45978.744746064818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45978.744746064818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45978.744746064818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45978.744746064818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45978.744746064818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45978.744746064818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45978.744746064818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45978.744746064818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45978.744746064818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45978.744746064818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45978.744746064818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45978.744746064818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45978.744746064818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45978.744746064818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45978.744746064818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45978.744746064818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45978.744746064818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45978.744746064818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45978.744746064818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45978.744746064818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45978.744746064818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45978.744746064818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45978.744746064818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45978.744746064818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45978.744746064818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45978.744746064818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45978.744746064818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45978.744746064818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45978.744746064818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45978.744746064818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45978.744746064818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45978.744746064818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45978.744746064818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45978.744746064818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45978.744746064818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45978.744746064818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45978.744746064818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45978.744746064818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45978.744746064818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45978.744746064818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45978.744746064818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45978.744746064818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45978.744746064818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45978.744746064818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45978.744746064818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45978.744746064818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45978.744746064818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45978.744746064818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45978.744746064818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45978.744746064818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45978.744746064818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45978.744746064818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45978.744746064818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45978.744746064818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45978.744746064818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45978.744746064818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45978.744746064818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45978.744746064818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45978.744746064818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45978.744746064818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45978.744746064818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45978.744746064818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45978.744746064818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45978.744746064818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45978.744746064818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45978.744746064818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45978.744746064818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45978.744746064818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45978.744746064818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45978.744746064818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45978.744746064818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45978.744746064818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45978.744746064818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45978.744746064818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45978.744746064818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45978.744746064818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45978.744746064818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45978.744746064818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45978.744746064818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45978.744746064818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45978.744746064818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45978.744746064818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45978.744746064818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45978.744746064818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45978.744746064818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45978.744746064818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45978.744746064818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45978.744746064818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45978.744746064818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45978.744746064818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45978.744746064818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45978.744746064818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45978.744746064818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45978.744746064818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45978.744746064818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45978.744746064818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45978.744746064818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45978.744746064818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45978.744746064818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45978.744746064818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45978.744746064818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45978.744746064818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45978.744746064818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45978.744746064818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45978.744746064818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45978.744746064818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45978.744746064818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45978.744746064818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45978.744746064818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45978.744746064818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45978.744746064818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45978.744746064818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45978.744746064818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45978.744746064818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45978.744746064818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45978.744746064818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45978.744746064818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45978.744746064818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45978.744746064818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45978.744746064818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45978.744746064818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45978.744746064818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45978.744746064818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45978.744746064818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45978.744746064818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45978.744746064818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45978.744746064818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45978.744746064818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45978.744746064818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45978.744746064818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45978.744746064818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45978.744746064818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45978.744746064818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45978.744746064818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45978.744746064818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45978.744746064818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45978.744746064818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45978.744746064818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45978.744746064818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45978.744746064818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45978.744746064818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45978.744746064818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45978.744746064818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45978.744746064818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45978.744746064818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45978.744746064818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45978.744746064818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45978.744746064818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45978.744746064818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45978.744746064818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45978.744746064818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45978.744746064818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45978.744746064818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45978.744746064818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45978.744746064818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45978.744746064818</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275.2640280092528</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45978.744746064818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45978.744746064818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45978.744746064818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45978.744746064818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45978.744746064818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45978.744746064818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45978.744746064818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45978.744746064818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45978.744746064818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45978.744746064818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45978.744746064818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45978.744746064818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45978.744746064818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45978.744746064818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45978.744746064818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45978.744746064818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45978.744746064818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45978.744746064818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45978.744746064818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45978.744746064818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45978.744746064818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45978.744746064818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45978.744746064818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45978.744746064818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45978.744746064818</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86.912685879629862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52.555868750001537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30.083634953705769</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6">
        <v>45977.514803240738</v>
      </c>
      <c r="G5" s="111">
        <f t="shared" ref="G5:G8" ca="1" si="2">IFERROR(NOW()-F5,"")</f>
        <v>1.2299428240803536</v>
      </c>
      <c r="H5" s="136">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38419</v>
      </c>
      <c r="E6" s="109" t="s">
        <v>39021</v>
      </c>
      <c r="F6" s="136">
        <v>45978.657511574071</v>
      </c>
      <c r="G6" s="111">
        <f t="shared" ca="1" si="2"/>
        <v>8.7234490747505333E-2</v>
      </c>
      <c r="H6" s="136">
        <v>45978.651631944442</v>
      </c>
      <c r="I6" s="109" t="str">
        <f>IFERROR(VLOOKUP(D6,DB!A:F,6,0),"")</f>
        <v>SCECO</v>
      </c>
      <c r="J6" s="109" t="str">
        <f>IFERROR(VLOOKUP(D6,DB!A:G,7,0),"")</f>
        <v>Haj Removal</v>
      </c>
      <c r="K6" s="109" t="s">
        <v>39120</v>
      </c>
      <c r="L6" s="109" t="str">
        <f>IFERROR(VLOOKUP(D6,DB!A:I,9,0),"")</f>
        <v>Latis</v>
      </c>
    </row>
    <row r="7" spans="1:13">
      <c r="A7" s="109"/>
      <c r="B7" s="109" t="str">
        <f>IFERROR(VLOOKUP(D7,DB!A:K,11,0),"")</f>
        <v/>
      </c>
      <c r="C7" s="109"/>
      <c r="D7" s="109"/>
      <c r="E7" s="109"/>
      <c r="F7" s="109"/>
      <c r="G7" s="109">
        <f t="shared" ca="1" si="2"/>
        <v>45978.744746064818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45978.744746064818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45978.744746064818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45978.744746064818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45978.744746064818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45978.744746064818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45978.744746064818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45978.744746064818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45978.744746064818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45978.744746064818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45978.744746064818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45978.744746064818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45978.744746064818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45978.744746064818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45978.744746064818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45978.744746064818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45978.744746064818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45978.744746064818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45978.744746064818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45978.744746064818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45978.744746064818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45978.744746064818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45978.744746064818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45978.744746064818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45978.744746064818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45978.744746064818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45978.744746064818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45978.744746064818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45978.744746064818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45978.744746064818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45978.744746064818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45978.744746064818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45978.744746064818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45978.744746064818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45978.744746064818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45978.744746064818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45978.744746064818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45978.744746064818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45978.744746064818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45978.744746064818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45978.744746064818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45978.744746064818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45978.744746064818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45978.744746064818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45978.744746064818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45978.744746064818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45978.744746064818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45978.744746064818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45978.744746064818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45978.744746064818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45978.744746064818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45978.744746064818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45978.744746064818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45978.744746064818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45978.744746064818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45978.744746064818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45978.744746064818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45978.744746064818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45978.744746064818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45978.744746064818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45978.744746064818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45978.744746064818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45978.744746064818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45978.744746064818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45978.744746064818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45978.744746064818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45978.744746064818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45978.744746064818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45978.744746064818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45978.744746064818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45978.744746064818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45978.744746064818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45978.744746064818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45978.744746064818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45978.744746064818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45978.744746064818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45978.744746064818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45978.744746064818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45978.744746064818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45978.744746064818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45978.744746064818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45978.744746064818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45978.744746064818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45978.744746064818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45978.744746064818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45978.744746064818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45978.744746064818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45978.744746064818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45978.744746064818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45978.744746064818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45978.744746064818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45978.744746064818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45978.744746064818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45978.744746064818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45978.744746064818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45978.744746064818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45978.744746064818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45978.744746064818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45978.744746064818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45978.744746064818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45978.744746064818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45978.744746064818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45978.744746064818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45978.744746064818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45978.744746064818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45978.744746064818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45978.744746064818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45978.744746064818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45978.744746064818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45978.744746064818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45978.744746064818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45978.744746064818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45978.744746064818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45978.744746064818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45978.744746064818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45978.744746064818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45978.744746064818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45978.744746064818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45978.744746064818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45978.744746064818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45978.744746064818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45978.744746064818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45978.744746064818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45978.744746064818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45978.744746064818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45978.744746064818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45978.744746064818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45978.744746064818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45978.744746064818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45978.744746064818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45978.744746064818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45978.744746064818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45978.744746064818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45978.744746064818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45978.744746064818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45978.744746064818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45978.744746064818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45978.744746064818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45978.744746064818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45978.744746064818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45978.744746064818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45978.744746064818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45978.744746064818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45978.744746064818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45978.744746064818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45978.744746064818</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45978.744746064818</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45978.744746064818</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4</v>
      </c>
      <c r="D2" s="119" t="s">
        <v>32023</v>
      </c>
      <c r="E2" s="109" t="s">
        <v>39021</v>
      </c>
      <c r="F2" s="121">
        <v>45978.726736111108</v>
      </c>
      <c r="G2" s="104">
        <f t="shared" ref="G2:G53" ca="1" si="0">IFERROR(NOW()-F2,"-")</f>
        <v>1.8009953710134141E-2</v>
      </c>
      <c r="H2" s="121">
        <v>45978.726736111108</v>
      </c>
      <c r="I2" s="119" t="str">
        <f>IFERROR(VLOOKUP(D2,DB!A:F,6,0),"")</f>
        <v>SCECO</v>
      </c>
      <c r="J2" s="119" t="str">
        <f>IFERROR(VLOOKUP(D2,DB!A:G,7,0),"")</f>
        <v>Vandalized+No BB Design</v>
      </c>
      <c r="K2" s="122" t="s">
        <v>39122</v>
      </c>
      <c r="L2" s="123" t="str">
        <f>IFERROR(VLOOKUP(D2,DB!A:I,9,0),"")</f>
        <v>Latis</v>
      </c>
    </row>
    <row r="3" spans="1:16382" ht="31.5" customHeight="1">
      <c r="A3" s="118"/>
      <c r="B3" s="119" t="str">
        <f>IFERROR(VLOOKUP(D3,DB!A:K,11,0),"")</f>
        <v/>
      </c>
      <c r="C3" s="120"/>
      <c r="D3" s="119"/>
      <c r="E3" s="109"/>
      <c r="F3" s="121"/>
      <c r="G3" s="104">
        <f t="shared" ca="1" si="0"/>
        <v>45978.744746064818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45978.744746064818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45978.744746064818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45978.744746064818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45978.744746064818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45978.744746064818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45978.744746064818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45978.744746064818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45978.744746064818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45978.744746064818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45978.744746064818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45978.744746064818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45978.744746064818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45978.744746064818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45978.744746064818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45978.744746064818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45978.744746064818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45978.744746064818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45978.744746064818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45978.744746064818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45978.744746064818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45978.744746064818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45978.744746064818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45978.744746064818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45978.744746064818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45978.744746064818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45978.744746064818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45978.744746064818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45978.744746064818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45978.744746064818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45978.744746064818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45978.744746064818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45978.744746064818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45978.744746064818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45978.744746064818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45978.744746064818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45978.744746064818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45978.744746064818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45978.744746064818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45978.744746064818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45978.744746064818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45978.744746064818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45978.744746064818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45978.744746064818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45978.744746064818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45978.744746064818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45978.744746064818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45978.744746064818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45978.744746064818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45978.744746064818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45978.744746064818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45978.744746064818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45978.744746064818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45978.744746064818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45978.744746064818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45978.744746064818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45978.744746064818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45978.744746064818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45978.744746064818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45978.744746064818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45978.744746064818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45978.744746064818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45978.744746064818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45978.744746064818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45978.744746064818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45978.744746064818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45978.744746064818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45978.744746064818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45978.744746064818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45978.744746064818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45978.744746064818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45978.744746064818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45978.744746064818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45978.744746064818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45978.744746064818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45978.744746064818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45978.744746064818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45978.744746064818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45978.744746064818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45978.744746064818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45978.744746064818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45978.744746064818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45978.744746064818</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45978.744746064818</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45978.744746064818</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